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6"/>
  </bookViews>
  <sheets>
    <sheet name="KRATICE" sheetId="1" r:id="rId1"/>
    <sheet name="07" sheetId="2" r:id="rId2"/>
    <sheet name="work" sheetId="3" r:id="rId3"/>
    <sheet name="VIN" sheetId="4" r:id="rId4"/>
    <sheet name="G - struktura" sheetId="5" r:id="rId5"/>
    <sheet name="G - %" sheetId="6" r:id="rId6"/>
    <sheet name="G - vin" sheetId="7" r:id="rId7"/>
  </sheets>
  <definedNames/>
  <calcPr fullCalcOnLoad="1"/>
</workbook>
</file>

<file path=xl/sharedStrings.xml><?xml version="1.0" encoding="utf-8"?>
<sst xmlns="http://schemas.openxmlformats.org/spreadsheetml/2006/main" count="273" uniqueCount="117">
  <si>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</si>
  <si>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</si>
  <si>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</si>
  <si>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</si>
  <si>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</si>
  <si>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</si>
  <si>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</si>
  <si>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</si>
  <si>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</si>
  <si>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</si>
  <si>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</si>
  <si>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</si>
  <si>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 xml:space="preserve"> -</t>
  </si>
  <si>
    <t>Brokerska kuća</t>
  </si>
  <si>
    <t>Datum prijave</t>
  </si>
  <si>
    <t>Zaključena cijena</t>
  </si>
  <si>
    <t>Segment. EVIDENTIRANI PROMET</t>
  </si>
  <si>
    <t>VLGR-R-A</t>
  </si>
  <si>
    <t>Rijeka vrijednosnice d.o.o.</t>
  </si>
  <si>
    <t>Ukupni promet - SEGMENT  EVIDENTIRANI PROMET:</t>
  </si>
  <si>
    <t>BRIN-R-A</t>
  </si>
  <si>
    <t>DDJM-R-A</t>
  </si>
  <si>
    <t>Ukupni promet - SEGMENT VTV KOTACIJA:</t>
  </si>
  <si>
    <t>Segment: LISTA PONUDE I POTRAŽNJE</t>
  </si>
  <si>
    <t>Segment: PIF KOTACIJA</t>
  </si>
  <si>
    <t>Segment: VTV KOTACIJA</t>
  </si>
  <si>
    <t>AGLU</t>
  </si>
  <si>
    <t>ARNT-R-A</t>
  </si>
  <si>
    <t>ATPP-R-A</t>
  </si>
  <si>
    <t>BILO-R-A</t>
  </si>
  <si>
    <t>BJBA-R-A</t>
  </si>
  <si>
    <t>BKRS-R-A</t>
  </si>
  <si>
    <t>BMNT-R-A</t>
  </si>
  <si>
    <t>CHPI-R-A</t>
  </si>
  <si>
    <t>CNGM-R-A</t>
  </si>
  <si>
    <t>ELAK-R-A</t>
  </si>
  <si>
    <t>ELKA-R-A</t>
  </si>
  <si>
    <t>ERNT-R-A</t>
  </si>
  <si>
    <t>HBAS-R-A</t>
  </si>
  <si>
    <t>HRBC</t>
  </si>
  <si>
    <t>ISTT-R-A</t>
  </si>
  <si>
    <t>JDHR-R-A</t>
  </si>
  <si>
    <t>JDRA</t>
  </si>
  <si>
    <t>JDRN</t>
  </si>
  <si>
    <t>JDTT-R-A</t>
  </si>
  <si>
    <t>JLEN-R-A</t>
  </si>
  <si>
    <t>JNAF-R-A</t>
  </si>
  <si>
    <t>KOEI-R-A</t>
  </si>
  <si>
    <t>KRAS-R-A</t>
  </si>
  <si>
    <t>LANO-R-A</t>
  </si>
  <si>
    <t>MTC</t>
  </si>
  <si>
    <t>MTDT-R-A</t>
  </si>
  <si>
    <t>MTLC-R-A</t>
  </si>
  <si>
    <t>PLAG-R-A</t>
  </si>
  <si>
    <t>RDBA-R-A</t>
  </si>
  <si>
    <t>RIBA-R-A</t>
  </si>
  <si>
    <t>TPOG-R-A</t>
  </si>
  <si>
    <t>UNTS</t>
  </si>
  <si>
    <t>VIST</t>
  </si>
  <si>
    <t>VLKS-R-A</t>
  </si>
  <si>
    <t>DOMF-R-A</t>
  </si>
  <si>
    <t>EXPF-R-A</t>
  </si>
  <si>
    <t>PLTR-R-A</t>
  </si>
  <si>
    <t>SLPF-R-A</t>
  </si>
  <si>
    <t>SNCE-R-A</t>
  </si>
  <si>
    <t>SNF-R-A</t>
  </si>
  <si>
    <t>VLBT-R-A</t>
  </si>
  <si>
    <t>AGROLUDBREG D.D. LUDBREG</t>
  </si>
  <si>
    <t>ARENATURIST D.D. PULA</t>
  </si>
  <si>
    <t>AUTOPROMETNO PODUZEĆE D.D. POŽEGA</t>
  </si>
  <si>
    <t>BILO D.D. ĐURĐEVAC</t>
  </si>
  <si>
    <t>BJELOVARSKA BANKA D.D. BJELOVAR</t>
  </si>
  <si>
    <t>BAKARSKA STOLARIJA D.D. BAKAR</t>
  </si>
  <si>
    <t>BIMONT D.D. RIJKA</t>
  </si>
  <si>
    <t>CHROMOS PIGMENTI D.D. ZAGREB</t>
  </si>
  <si>
    <t>CONGAMA D.D. VARAŽDIN</t>
  </si>
  <si>
    <t>ELAK D.D. ĐURĐEVAC</t>
  </si>
  <si>
    <t>ELKA D.D. ZAGREB</t>
  </si>
  <si>
    <t>ERCSSON NIKOLA TESLA D.D. ZAGREB</t>
  </si>
  <si>
    <t>HOTELI BAŠKA D.D. BAŠKA</t>
  </si>
  <si>
    <t>HOTELI RABAC D.D. RABAC</t>
  </si>
  <si>
    <t>ISTRATURIST D.D. UMAG</t>
  </si>
  <si>
    <t>JADRAN HOTELI D.D. RIJEKA</t>
  </si>
  <si>
    <t>JADRANKA  D.D. MALI LOŠINJ</t>
  </si>
  <si>
    <t>JADRAN D.D. CRIKVENICA</t>
  </si>
  <si>
    <t>JADRANTURIST D.D. ROVINJ</t>
  </si>
  <si>
    <t>JELEN D.D. ČAKOVEC</t>
  </si>
  <si>
    <t>JADRANSKI NAFTOVOD D.D. ZAGREB</t>
  </si>
  <si>
    <t>KONČAR ELEKTROINDUSTRIJA D.D. ZAGREB</t>
  </si>
  <si>
    <t>KRAŠ D.D. ZAGREB</t>
  </si>
  <si>
    <t xml:space="preserve">LAGUNA D.D. NOVIGRAD </t>
  </si>
  <si>
    <t>MEĐIMURSKA TRIKOTAŽA D.D. ČAKOVEC</t>
  </si>
  <si>
    <t>MTČ TV. DJEČJE TRIKOTAŽE D.D. PRELOG</t>
  </si>
  <si>
    <t>METALAC D.D. LABIN</t>
  </si>
  <si>
    <t>PLAVA LAGUNA D.D. POREČ</t>
  </si>
  <si>
    <t>RIADRIA BANKA D.D. RIJEKA</t>
  </si>
  <si>
    <t xml:space="preserve">RIJEČKA BANKA D.D. RIJEKA </t>
  </si>
  <si>
    <t>TP OGULIN D.D. OGULIN</t>
  </si>
  <si>
    <t>UNITAS D.D. ZAGREB</t>
  </si>
  <si>
    <t>VIS TKANINE D.D. VARAŽDIN</t>
  </si>
  <si>
    <t>VULKAN SERVIS D.D. RIJEKA</t>
  </si>
  <si>
    <t>ZIF BREZA INVEST D.D. VARAŽDIN</t>
  </si>
  <si>
    <t>ĐURO ĐAKOVIĆ MONTAŽA D.D. SL. BROD</t>
  </si>
  <si>
    <t>DOM FOND - PIF D.D. ZAGREB</t>
  </si>
  <si>
    <t>EXPANDIA PIF D.D. ZAGREB</t>
  </si>
  <si>
    <t>PIF PLETER D.D. VARAŽDIN</t>
  </si>
  <si>
    <t>SLAVONSKI PIF D.D. OSIJEK</t>
  </si>
  <si>
    <t>SUNCE PIF D.D. ZAGREB</t>
  </si>
  <si>
    <t>SNF PIF D.D. ZAGREB</t>
  </si>
  <si>
    <t>VELEBIT PIF D.D. ZAGREB</t>
  </si>
  <si>
    <t>Oznaka</t>
  </si>
  <si>
    <t>Puni naziv vrijednosnice</t>
  </si>
  <si>
    <t>CHGB-R-A</t>
  </si>
  <si>
    <t>CHROMOS TVORNICA GRAFIČKIH BOJA D.D. SAMOBOR</t>
  </si>
  <si>
    <t>VLADIMIR GORTAN D.D. PAZIN</t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</si>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</sst>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4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i/>
      <sz val="8.25"/>
      <name val="Times New Roman"/>
      <family val="1"/>
    </font>
    <font>
      <sz val="8.25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/>
    </xf>
    <xf numFmtId="4" fontId="18" fillId="0" borderId="5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/>
    </xf>
    <xf numFmtId="0" fontId="21" fillId="0" borderId="9" xfId="0" applyFont="1" applyBorder="1" applyAlignment="1">
      <alignment horizontal="left"/>
    </xf>
    <xf numFmtId="0" fontId="19" fillId="0" borderId="9" xfId="0" applyFont="1" applyBorder="1" applyAlignment="1">
      <alignment/>
    </xf>
    <xf numFmtId="4" fontId="18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0" fontId="22" fillId="2" borderId="11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4" fontId="20" fillId="2" borderId="12" xfId="0" applyNumberFormat="1" applyFont="1" applyFill="1" applyBorder="1" applyAlignment="1">
      <alignment/>
    </xf>
    <xf numFmtId="3" fontId="22" fillId="2" borderId="12" xfId="0" applyNumberFormat="1" applyFont="1" applyFill="1" applyBorder="1" applyAlignment="1">
      <alignment/>
    </xf>
    <xf numFmtId="4" fontId="22" fillId="2" borderId="13" xfId="0" applyNumberFormat="1" applyFont="1" applyFill="1" applyBorder="1" applyAlignment="1">
      <alignment/>
    </xf>
    <xf numFmtId="0" fontId="18" fillId="0" borderId="14" xfId="0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4" fontId="19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horizontal="right" vertical="center" wrapText="1"/>
    </xf>
    <xf numFmtId="0" fontId="22" fillId="2" borderId="16" xfId="0" applyFont="1" applyFill="1" applyBorder="1" applyAlignment="1">
      <alignment/>
    </xf>
    <xf numFmtId="10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20" fillId="2" borderId="17" xfId="0" applyFont="1" applyFill="1" applyBorder="1" applyAlignment="1">
      <alignment/>
    </xf>
    <xf numFmtId="10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right" vertical="center" wrapText="1"/>
    </xf>
    <xf numFmtId="4" fontId="22" fillId="2" borderId="18" xfId="0" applyNumberFormat="1" applyFont="1" applyFill="1" applyBorder="1" applyAlignment="1">
      <alignment horizontal="right" vertical="center" wrapText="1"/>
    </xf>
    <xf numFmtId="0" fontId="20" fillId="2" borderId="19" xfId="0" applyFont="1" applyFill="1" applyBorder="1" applyAlignment="1">
      <alignment/>
    </xf>
    <xf numFmtId="10" fontId="21" fillId="2" borderId="20" xfId="0" applyNumberFormat="1" applyFont="1" applyFill="1" applyBorder="1" applyAlignment="1">
      <alignment/>
    </xf>
    <xf numFmtId="4" fontId="18" fillId="2" borderId="20" xfId="0" applyNumberFormat="1" applyFont="1" applyFill="1" applyBorder="1" applyAlignment="1">
      <alignment/>
    </xf>
    <xf numFmtId="4" fontId="19" fillId="2" borderId="20" xfId="0" applyNumberFormat="1" applyFont="1" applyFill="1" applyBorder="1" applyAlignment="1">
      <alignment/>
    </xf>
    <xf numFmtId="3" fontId="19" fillId="2" borderId="20" xfId="0" applyNumberFormat="1" applyFont="1" applyFill="1" applyBorder="1" applyAlignment="1">
      <alignment/>
    </xf>
    <xf numFmtId="4" fontId="19" fillId="2" borderId="21" xfId="0" applyNumberFormat="1" applyFont="1" applyFill="1" applyBorder="1" applyAlignment="1">
      <alignment/>
    </xf>
    <xf numFmtId="10" fontId="18" fillId="2" borderId="22" xfId="0" applyNumberFormat="1" applyFont="1" applyFill="1" applyBorder="1" applyAlignment="1">
      <alignment horizontal="center" vertical="center" wrapText="1"/>
    </xf>
    <xf numFmtId="4" fontId="18" fillId="2" borderId="22" xfId="0" applyNumberFormat="1" applyFont="1" applyFill="1" applyBorder="1" applyAlignment="1">
      <alignment horizontal="center" vertical="center" wrapText="1"/>
    </xf>
    <xf numFmtId="4" fontId="18" fillId="2" borderId="22" xfId="0" applyNumberFormat="1" applyFont="1" applyFill="1" applyBorder="1" applyAlignment="1">
      <alignment horizontal="right" vertical="center" wrapText="1"/>
    </xf>
    <xf numFmtId="3" fontId="22" fillId="2" borderId="22" xfId="0" applyNumberFormat="1" applyFont="1" applyFill="1" applyBorder="1" applyAlignment="1">
      <alignment horizontal="right" vertical="center" wrapText="1"/>
    </xf>
    <xf numFmtId="4" fontId="22" fillId="2" borderId="23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0" borderId="24" xfId="0" applyFont="1" applyBorder="1" applyAlignment="1">
      <alignment horizontal="center" vertical="center" wrapText="1"/>
    </xf>
    <xf numFmtId="14" fontId="1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4" fontId="19" fillId="0" borderId="25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4" fontId="18" fillId="0" borderId="12" xfId="0" applyNumberFormat="1" applyFont="1" applyBorder="1" applyAlignment="1" quotePrefix="1">
      <alignment horizontal="right" vertical="center" wrapText="1"/>
    </xf>
    <xf numFmtId="10" fontId="0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10" fontId="18" fillId="0" borderId="27" xfId="0" applyNumberFormat="1" applyFont="1" applyBorder="1" applyAlignment="1">
      <alignment horizontal="center" vertical="center" wrapText="1"/>
    </xf>
    <xf numFmtId="4" fontId="18" fillId="0" borderId="27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4" fontId="18" fillId="0" borderId="2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0" fontId="19" fillId="0" borderId="0" xfId="0" applyNumberFormat="1" applyFont="1" applyBorder="1" applyAlignment="1">
      <alignment horizontal="center"/>
    </xf>
    <xf numFmtId="10" fontId="19" fillId="0" borderId="12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10" fontId="21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10" fontId="21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6" xfId="0" applyFont="1" applyBorder="1" applyAlignment="1">
      <alignment/>
    </xf>
    <xf numFmtId="10" fontId="21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0" fontId="20" fillId="2" borderId="11" xfId="0" applyFont="1" applyFill="1" applyBorder="1" applyAlignment="1">
      <alignment vertical="center"/>
    </xf>
    <xf numFmtId="0" fontId="20" fillId="2" borderId="22" xfId="0" applyFont="1" applyFill="1" applyBorder="1" applyAlignment="1">
      <alignment horizontal="left" vertical="center" wrapText="1"/>
    </xf>
    <xf numFmtId="4" fontId="19" fillId="2" borderId="12" xfId="0" applyNumberFormat="1" applyFont="1" applyFill="1" applyBorder="1" applyAlignment="1">
      <alignment horizontal="right" vertical="center" wrapText="1"/>
    </xf>
    <xf numFmtId="4" fontId="18" fillId="2" borderId="12" xfId="0" applyNumberFormat="1" applyFont="1" applyFill="1" applyBorder="1" applyAlignment="1">
      <alignment horizontal="right" vertical="center" wrapText="1"/>
    </xf>
    <xf numFmtId="3" fontId="20" fillId="2" borderId="12" xfId="0" applyNumberFormat="1" applyFont="1" applyFill="1" applyBorder="1" applyAlignment="1">
      <alignment horizontal="right" vertical="center" wrapText="1"/>
    </xf>
    <xf numFmtId="4" fontId="20" fillId="2" borderId="13" xfId="0" applyNumberFormat="1" applyFont="1" applyFill="1" applyBorder="1" applyAlignment="1">
      <alignment horizontal="right" vertical="center" wrapText="1"/>
    </xf>
    <xf numFmtId="0" fontId="18" fillId="2" borderId="14" xfId="0" applyFont="1" applyFill="1" applyBorder="1" applyAlignment="1">
      <alignment horizontal="left" vertical="center" wrapText="1"/>
    </xf>
    <xf numFmtId="10" fontId="21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 horizontal="right" vertical="center" wrapText="1"/>
    </xf>
    <xf numFmtId="4" fontId="19" fillId="2" borderId="0" xfId="0" applyNumberFormat="1" applyFont="1" applyFill="1" applyBorder="1" applyAlignment="1">
      <alignment/>
    </xf>
    <xf numFmtId="4" fontId="19" fillId="2" borderId="0" xfId="0" applyNumberFormat="1" applyFont="1" applyFill="1" applyBorder="1" applyAlignment="1">
      <alignment horizontal="right" vertical="center" wrapText="1"/>
    </xf>
    <xf numFmtId="4" fontId="19" fillId="2" borderId="15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" fontId="18" fillId="0" borderId="15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18" fillId="0" borderId="12" xfId="0" applyNumberFormat="1" applyFont="1" applyBorder="1" applyAlignment="1">
      <alignment horizontal="right"/>
    </xf>
    <xf numFmtId="4" fontId="19" fillId="0" borderId="12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23" fillId="0" borderId="29" xfId="0" applyFont="1" applyBorder="1" applyAlignment="1">
      <alignment/>
    </xf>
    <xf numFmtId="10" fontId="22" fillId="0" borderId="30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2" fillId="2" borderId="30" xfId="0" applyNumberFormat="1" applyFont="1" applyFill="1" applyBorder="1" applyAlignment="1">
      <alignment/>
    </xf>
    <xf numFmtId="3" fontId="22" fillId="2" borderId="30" xfId="0" applyNumberFormat="1" applyFont="1" applyFill="1" applyBorder="1" applyAlignment="1">
      <alignment/>
    </xf>
    <xf numFmtId="4" fontId="22" fillId="2" borderId="31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0" fontId="19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0" fontId="19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0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4" fontId="19" fillId="0" borderId="9" xfId="0" applyNumberFormat="1" applyFont="1" applyBorder="1" applyAlignment="1" quotePrefix="1">
      <alignment horizontal="center"/>
    </xf>
    <xf numFmtId="0" fontId="20" fillId="2" borderId="32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20" fillId="2" borderId="33" xfId="0" applyFont="1" applyFill="1" applyBorder="1" applyAlignment="1">
      <alignment/>
    </xf>
    <xf numFmtId="0" fontId="20" fillId="2" borderId="11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SRPNJU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175"/>
          <c:w val="0.83675"/>
          <c:h val="0.509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CHPI-R-A</c:v>
                </c:pt>
                <c:pt idx="1">
                  <c:v>AGLU</c:v>
                </c:pt>
                <c:pt idx="2">
                  <c:v>TPOG-R-A</c:v>
                </c:pt>
                <c:pt idx="3">
                  <c:v>ARNT-R-A</c:v>
                </c:pt>
                <c:pt idx="4">
                  <c:v>JDRA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1852390</c:v>
                </c:pt>
                <c:pt idx="1">
                  <c:v>2184868.3</c:v>
                </c:pt>
                <c:pt idx="2">
                  <c:v>2533531</c:v>
                </c:pt>
                <c:pt idx="3">
                  <c:v>4209884</c:v>
                </c:pt>
                <c:pt idx="4">
                  <c:v>5742338</c:v>
                </c:pt>
                <c:pt idx="5">
                  <c:v>11101302.719999999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SRPNJU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675"/>
          <c:w val="0.9315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work!$A$2:$A$19</c:f>
              <c:strCache>
                <c:ptCount val="18"/>
                <c:pt idx="0">
                  <c:v>JDRN</c:v>
                </c:pt>
                <c:pt idx="1">
                  <c:v>JDTT-R-A</c:v>
                </c:pt>
                <c:pt idx="2">
                  <c:v>ARNT-R-A</c:v>
                </c:pt>
                <c:pt idx="3">
                  <c:v>ISTT-R-A</c:v>
                </c:pt>
                <c:pt idx="4">
                  <c:v>JDRA</c:v>
                </c:pt>
                <c:pt idx="5">
                  <c:v>PLAG-R-A</c:v>
                </c:pt>
                <c:pt idx="6">
                  <c:v>RDBA-R-A</c:v>
                </c:pt>
                <c:pt idx="7">
                  <c:v>BJBA-R-A</c:v>
                </c:pt>
                <c:pt idx="8">
                  <c:v>PLTR-R-A</c:v>
                </c:pt>
                <c:pt idx="9">
                  <c:v>ERNT-R-A</c:v>
                </c:pt>
                <c:pt idx="10">
                  <c:v>SNF-R-A</c:v>
                </c:pt>
                <c:pt idx="11">
                  <c:v>KRAS-R-A</c:v>
                </c:pt>
                <c:pt idx="12">
                  <c:v>RIBA-R-A</c:v>
                </c:pt>
                <c:pt idx="13">
                  <c:v>JNAF-R-A</c:v>
                </c:pt>
                <c:pt idx="14">
                  <c:v>SNCE-R-A</c:v>
                </c:pt>
                <c:pt idx="15">
                  <c:v>SLPF-R-A</c:v>
                </c:pt>
                <c:pt idx="16">
                  <c:v>KOEI-R-A</c:v>
                </c:pt>
                <c:pt idx="17">
                  <c:v>ELKA-R-A</c:v>
                </c:pt>
              </c:strCache>
            </c:strRef>
          </c:cat>
          <c:val>
            <c:numRef>
              <c:f>work!$B$2:$B$19</c:f>
              <c:numCache>
                <c:ptCount val="18"/>
                <c:pt idx="0">
                  <c:v>-0.6333</c:v>
                </c:pt>
                <c:pt idx="1">
                  <c:v>-0.4</c:v>
                </c:pt>
                <c:pt idx="2">
                  <c:v>-0.325</c:v>
                </c:pt>
                <c:pt idx="3">
                  <c:v>-0.1579</c:v>
                </c:pt>
                <c:pt idx="4">
                  <c:v>-0.1357</c:v>
                </c:pt>
                <c:pt idx="5">
                  <c:v>-0.1351</c:v>
                </c:pt>
                <c:pt idx="6">
                  <c:v>-0.1</c:v>
                </c:pt>
                <c:pt idx="7">
                  <c:v>-0.0114</c:v>
                </c:pt>
                <c:pt idx="8">
                  <c:v>0.0025</c:v>
                </c:pt>
                <c:pt idx="9">
                  <c:v>0.041</c:v>
                </c:pt>
                <c:pt idx="10">
                  <c:v>0.046</c:v>
                </c:pt>
                <c:pt idx="11">
                  <c:v>0.0536</c:v>
                </c:pt>
                <c:pt idx="12">
                  <c:v>0.0833</c:v>
                </c:pt>
                <c:pt idx="13">
                  <c:v>0.1125</c:v>
                </c:pt>
                <c:pt idx="14">
                  <c:v>0.1667</c:v>
                </c:pt>
                <c:pt idx="15">
                  <c:v>0.3567</c:v>
                </c:pt>
                <c:pt idx="16">
                  <c:v>0.615</c:v>
                </c:pt>
                <c:pt idx="17">
                  <c:v>0.8</c:v>
                </c:pt>
              </c:numCache>
            </c:numRef>
          </c:val>
        </c:ser>
        <c:axId val="31008435"/>
        <c:axId val="10640460"/>
      </c:barChart>
      <c:catAx>
        <c:axId val="3100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640460"/>
        <c:crosses val="autoZero"/>
        <c:auto val="1"/>
        <c:lblOffset val="100"/>
        <c:noMultiLvlLbl val="0"/>
      </c:catAx>
      <c:valAx>
        <c:axId val="1064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00843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RUJNA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05"/>
          <c:w val="0.926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273/273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VIN!$A$2:$A$23</c:f>
              <c:strCache>
                <c:ptCount val="22"/>
                <c:pt idx="0">
                  <c:v>36404</c:v>
                </c:pt>
                <c:pt idx="1">
                  <c:v>36405</c:v>
                </c:pt>
                <c:pt idx="2">
                  <c:v>36406</c:v>
                </c:pt>
                <c:pt idx="3">
                  <c:v>36409</c:v>
                </c:pt>
                <c:pt idx="4">
                  <c:v>36410</c:v>
                </c:pt>
                <c:pt idx="5">
                  <c:v>36411</c:v>
                </c:pt>
                <c:pt idx="6">
                  <c:v>36412</c:v>
                </c:pt>
                <c:pt idx="7">
                  <c:v>36413</c:v>
                </c:pt>
                <c:pt idx="8">
                  <c:v>36416</c:v>
                </c:pt>
                <c:pt idx="9">
                  <c:v>36417</c:v>
                </c:pt>
                <c:pt idx="10">
                  <c:v>36418</c:v>
                </c:pt>
                <c:pt idx="11">
                  <c:v>36419</c:v>
                </c:pt>
                <c:pt idx="12">
                  <c:v>36420</c:v>
                </c:pt>
                <c:pt idx="13">
                  <c:v>36423</c:v>
                </c:pt>
                <c:pt idx="14">
                  <c:v>36424</c:v>
                </c:pt>
                <c:pt idx="15">
                  <c:v>36425</c:v>
                </c:pt>
                <c:pt idx="16">
                  <c:v>36426</c:v>
                </c:pt>
                <c:pt idx="17">
                  <c:v>36427</c:v>
                </c:pt>
                <c:pt idx="18">
                  <c:v>36430</c:v>
                </c:pt>
                <c:pt idx="19">
                  <c:v>36431</c:v>
                </c:pt>
                <c:pt idx="20">
                  <c:v>36432</c:v>
                </c:pt>
                <c:pt idx="21">
                  <c:v>36433</c:v>
                </c:pt>
              </c:strCache>
            </c:strRef>
          </c:cat>
          <c:val>
            <c:numRef>
              <c:f>VIN!$B$2:$B$23</c:f>
              <c:numCache>
                <c:ptCount val="22"/>
                <c:pt idx="0">
                  <c:v>273</c:v>
                </c:pt>
                <c:pt idx="1">
                  <c:v>273</c:v>
                </c:pt>
                <c:pt idx="2">
                  <c:v>273</c:v>
                </c:pt>
                <c:pt idx="3">
                  <c:v>268</c:v>
                </c:pt>
                <c:pt idx="4">
                  <c:v>268</c:v>
                </c:pt>
                <c:pt idx="5">
                  <c:v>268</c:v>
                </c:pt>
                <c:pt idx="6">
                  <c:v>267</c:v>
                </c:pt>
                <c:pt idx="7">
                  <c:v>267</c:v>
                </c:pt>
                <c:pt idx="8">
                  <c:v>263</c:v>
                </c:pt>
                <c:pt idx="9">
                  <c:v>263</c:v>
                </c:pt>
                <c:pt idx="10">
                  <c:v>263</c:v>
                </c:pt>
                <c:pt idx="11">
                  <c:v>263</c:v>
                </c:pt>
                <c:pt idx="12">
                  <c:v>264</c:v>
                </c:pt>
                <c:pt idx="13">
                  <c:v>256</c:v>
                </c:pt>
                <c:pt idx="14">
                  <c:v>256</c:v>
                </c:pt>
                <c:pt idx="15">
                  <c:v>261</c:v>
                </c:pt>
                <c:pt idx="16">
                  <c:v>261</c:v>
                </c:pt>
                <c:pt idx="17">
                  <c:v>271</c:v>
                </c:pt>
                <c:pt idx="18">
                  <c:v>271</c:v>
                </c:pt>
                <c:pt idx="19">
                  <c:v>273</c:v>
                </c:pt>
                <c:pt idx="20">
                  <c:v>273</c:v>
                </c:pt>
                <c:pt idx="21">
                  <c:v>273</c:v>
                </c:pt>
              </c:numCache>
            </c:numRef>
          </c:val>
          <c:smooth val="0"/>
        </c:ser>
        <c:axId val="28655277"/>
        <c:axId val="56570902"/>
      </c:lineChart>
      <c:date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570902"/>
        <c:crosses val="autoZero"/>
        <c:auto val="0"/>
        <c:noMultiLvlLbl val="0"/>
      </c:dateAx>
      <c:valAx>
        <c:axId val="56570902"/>
        <c:scaling>
          <c:orientation val="minMax"/>
          <c:max val="275"/>
          <c:min val="2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655277"/>
        <c:crossesAt val="1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2"/>
          <c:y val="0.29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0.045</cdr:y>
    </cdr:from>
    <cdr:to>
      <cdr:x>0.22875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0.09775</cdr:y>
    </cdr:from>
    <cdr:to>
      <cdr:x>0.472</cdr:x>
      <cdr:y>0.16075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09675" y="866775"/>
          <a:ext cx="1704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0.43425</cdr:x>
      <cdr:y>0.151</cdr:y>
    </cdr:from>
    <cdr:to>
      <cdr:x>0.776</cdr:x>
      <cdr:y>0.20675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857250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0,00%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6">
      <selection activeCell="B47" sqref="B47"/>
    </sheetView>
  </sheetViews>
  <sheetFormatPr defaultColWidth="9.33203125" defaultRowHeight="12.75"/>
  <cols>
    <col min="1" max="1" width="18.66015625" style="0" customWidth="1"/>
    <col min="2" max="2" width="62.66015625" style="0" customWidth="1"/>
  </cols>
  <sheetData>
    <row r="1" spans="1:8" ht="16.5" thickBot="1">
      <c r="A1" s="70" t="s">
        <v>110</v>
      </c>
      <c r="B1" s="70" t="s">
        <v>111</v>
      </c>
      <c r="H1" s="5"/>
    </row>
    <row r="2" spans="1:9" ht="12.75">
      <c r="A2" s="2" t="s">
        <v>20</v>
      </c>
      <c r="B2" s="2" t="s">
        <v>101</v>
      </c>
      <c r="F2" s="68"/>
      <c r="H2" s="5"/>
      <c r="I2" s="69"/>
    </row>
    <row r="3" spans="1:8" ht="12.75">
      <c r="A3" s="2" t="s">
        <v>21</v>
      </c>
      <c r="B3" s="2" t="s">
        <v>102</v>
      </c>
      <c r="H3" s="5"/>
    </row>
    <row r="4" spans="1:9" ht="12.75">
      <c r="A4" s="2" t="s">
        <v>26</v>
      </c>
      <c r="B4" s="2" t="s">
        <v>67</v>
      </c>
      <c r="F4" s="68"/>
      <c r="H4" s="5"/>
      <c r="I4" s="69"/>
    </row>
    <row r="5" spans="1:9" ht="12.75">
      <c r="A5" s="2" t="s">
        <v>27</v>
      </c>
      <c r="B5" s="2" t="s">
        <v>68</v>
      </c>
      <c r="C5" s="5"/>
      <c r="D5" s="5"/>
      <c r="E5" s="5"/>
      <c r="F5" s="68"/>
      <c r="H5" s="5"/>
      <c r="I5" s="69"/>
    </row>
    <row r="6" spans="1:8" ht="12.75">
      <c r="A6" s="2" t="s">
        <v>28</v>
      </c>
      <c r="B6" s="2" t="s">
        <v>69</v>
      </c>
      <c r="H6" s="5"/>
    </row>
    <row r="7" spans="1:8" ht="12.75">
      <c r="A7" s="2" t="s">
        <v>29</v>
      </c>
      <c r="B7" s="2" t="s">
        <v>70</v>
      </c>
      <c r="H7" s="5"/>
    </row>
    <row r="8" spans="1:8" ht="12.75">
      <c r="A8" s="2" t="s">
        <v>30</v>
      </c>
      <c r="B8" s="3" t="s">
        <v>71</v>
      </c>
      <c r="H8" s="5"/>
    </row>
    <row r="9" spans="1:8" ht="12.75">
      <c r="A9" s="2" t="s">
        <v>31</v>
      </c>
      <c r="B9" s="2" t="s">
        <v>72</v>
      </c>
      <c r="H9" s="5"/>
    </row>
    <row r="10" spans="1:8" ht="12.75">
      <c r="A10" s="2" t="s">
        <v>32</v>
      </c>
      <c r="B10" s="2" t="s">
        <v>73</v>
      </c>
      <c r="H10" s="5"/>
    </row>
    <row r="11" spans="1:9" ht="12.75">
      <c r="A11" s="2" t="s">
        <v>112</v>
      </c>
      <c r="B11" s="2" t="s">
        <v>113</v>
      </c>
      <c r="F11" s="68"/>
      <c r="H11" s="5"/>
      <c r="I11" s="69"/>
    </row>
    <row r="12" spans="1:9" ht="12.75">
      <c r="A12" s="2" t="s">
        <v>33</v>
      </c>
      <c r="B12" s="2" t="s">
        <v>74</v>
      </c>
      <c r="F12" s="68"/>
      <c r="H12" s="5"/>
      <c r="I12" s="69"/>
    </row>
    <row r="13" spans="1:8" ht="12.75">
      <c r="A13" s="2" t="s">
        <v>34</v>
      </c>
      <c r="B13" s="2" t="s">
        <v>75</v>
      </c>
      <c r="H13" s="5"/>
    </row>
    <row r="14" spans="1:9" ht="12.75">
      <c r="A14" s="2" t="s">
        <v>35</v>
      </c>
      <c r="B14" s="2" t="s">
        <v>76</v>
      </c>
      <c r="F14" s="68"/>
      <c r="H14" s="5"/>
      <c r="I14" s="69"/>
    </row>
    <row r="15" spans="1:9" ht="12.75">
      <c r="A15" s="2" t="s">
        <v>36</v>
      </c>
      <c r="B15" s="2" t="s">
        <v>77</v>
      </c>
      <c r="F15" s="68"/>
      <c r="H15" s="5"/>
      <c r="I15" s="69"/>
    </row>
    <row r="16" spans="1:9" ht="12.75">
      <c r="A16" s="2" t="s">
        <v>37</v>
      </c>
      <c r="B16" s="2" t="s">
        <v>78</v>
      </c>
      <c r="F16" s="68"/>
      <c r="H16" s="5"/>
      <c r="I16" s="69"/>
    </row>
    <row r="17" spans="1:9" ht="12.75">
      <c r="A17" s="2" t="s">
        <v>38</v>
      </c>
      <c r="B17" s="2" t="s">
        <v>79</v>
      </c>
      <c r="E17" s="5"/>
      <c r="F17" s="68"/>
      <c r="H17" s="5"/>
      <c r="I17" s="69"/>
    </row>
    <row r="18" spans="1:9" ht="12.75">
      <c r="A18" s="2" t="s">
        <v>39</v>
      </c>
      <c r="B18" s="2" t="s">
        <v>80</v>
      </c>
      <c r="F18" s="68"/>
      <c r="H18" s="5"/>
      <c r="I18" s="69"/>
    </row>
    <row r="19" spans="1:9" ht="12.75">
      <c r="A19" s="2" t="s">
        <v>40</v>
      </c>
      <c r="B19" s="2" t="s">
        <v>81</v>
      </c>
      <c r="F19" s="68"/>
      <c r="I19" s="69"/>
    </row>
    <row r="20" spans="1:8" ht="12.75">
      <c r="A20" s="2" t="s">
        <v>41</v>
      </c>
      <c r="B20" s="2" t="s">
        <v>82</v>
      </c>
      <c r="H20" s="5"/>
    </row>
    <row r="21" spans="1:9" ht="12.75">
      <c r="A21" s="2" t="s">
        <v>42</v>
      </c>
      <c r="B21" s="2" t="s">
        <v>83</v>
      </c>
      <c r="F21" s="68"/>
      <c r="H21" s="5"/>
      <c r="I21" s="69"/>
    </row>
    <row r="22" spans="1:9" ht="12.75">
      <c r="A22" s="2" t="s">
        <v>43</v>
      </c>
      <c r="B22" s="2" t="s">
        <v>84</v>
      </c>
      <c r="F22" s="68"/>
      <c r="H22" s="5"/>
      <c r="I22" s="69"/>
    </row>
    <row r="23" spans="1:9" ht="12.75">
      <c r="A23" s="2" t="s">
        <v>44</v>
      </c>
      <c r="B23" s="2" t="s">
        <v>85</v>
      </c>
      <c r="F23" s="68"/>
      <c r="H23" s="5"/>
      <c r="I23" s="69"/>
    </row>
    <row r="24" spans="1:8" ht="12.75">
      <c r="A24" s="2" t="s">
        <v>45</v>
      </c>
      <c r="B24" s="2" t="s">
        <v>86</v>
      </c>
      <c r="H24" s="5"/>
    </row>
    <row r="25" spans="1:8" ht="12.75">
      <c r="A25" s="2" t="s">
        <v>46</v>
      </c>
      <c r="B25" s="2" t="s">
        <v>87</v>
      </c>
      <c r="H25" s="5"/>
    </row>
    <row r="26" spans="1:8" ht="12.75">
      <c r="A26" s="2" t="s">
        <v>47</v>
      </c>
      <c r="B26" s="2" t="s">
        <v>88</v>
      </c>
      <c r="H26" s="5"/>
    </row>
    <row r="27" spans="1:8" ht="12.75">
      <c r="A27" s="2" t="s">
        <v>48</v>
      </c>
      <c r="B27" s="2" t="s">
        <v>89</v>
      </c>
      <c r="H27" s="5"/>
    </row>
    <row r="28" spans="1:9" ht="12.75">
      <c r="A28" s="2" t="s">
        <v>49</v>
      </c>
      <c r="B28" s="2" t="s">
        <v>90</v>
      </c>
      <c r="F28" s="68"/>
      <c r="H28" s="5"/>
      <c r="I28" s="69"/>
    </row>
    <row r="29" spans="1:9" ht="12.75">
      <c r="A29" s="2" t="s">
        <v>50</v>
      </c>
      <c r="B29" s="2" t="s">
        <v>91</v>
      </c>
      <c r="F29" s="68"/>
      <c r="H29" s="5"/>
      <c r="I29" s="69"/>
    </row>
    <row r="30" spans="1:9" ht="12.75">
      <c r="A30" s="2" t="s">
        <v>51</v>
      </c>
      <c r="B30" s="2" t="s">
        <v>92</v>
      </c>
      <c r="F30" s="68"/>
      <c r="H30" s="5"/>
      <c r="I30" s="69"/>
    </row>
    <row r="31" spans="1:8" ht="12.75">
      <c r="A31" s="2" t="s">
        <v>52</v>
      </c>
      <c r="B31" s="2" t="s">
        <v>93</v>
      </c>
      <c r="H31" s="5"/>
    </row>
    <row r="32" spans="1:8" ht="12.75">
      <c r="A32" s="2" t="s">
        <v>53</v>
      </c>
      <c r="B32" s="2" t="s">
        <v>94</v>
      </c>
      <c r="H32" s="5"/>
    </row>
    <row r="33" spans="1:8" ht="12.75">
      <c r="A33" s="2" t="s">
        <v>54</v>
      </c>
      <c r="B33" s="2" t="s">
        <v>95</v>
      </c>
      <c r="H33" s="5"/>
    </row>
    <row r="34" spans="1:8" ht="12.75">
      <c r="A34" s="2" t="s">
        <v>55</v>
      </c>
      <c r="B34" s="2" t="s">
        <v>96</v>
      </c>
      <c r="H34" s="5"/>
    </row>
    <row r="35" spans="1:8" ht="12.75">
      <c r="A35" s="2" t="s">
        <v>56</v>
      </c>
      <c r="B35" s="2" t="s">
        <v>97</v>
      </c>
      <c r="H35" s="5"/>
    </row>
    <row r="36" spans="1:8" ht="12.75">
      <c r="A36" s="2" t="s">
        <v>57</v>
      </c>
      <c r="B36" s="2" t="s">
        <v>98</v>
      </c>
      <c r="H36" s="5"/>
    </row>
    <row r="37" spans="1:9" ht="12.75">
      <c r="A37" s="2" t="s">
        <v>58</v>
      </c>
      <c r="B37" s="2" t="s">
        <v>99</v>
      </c>
      <c r="F37" s="68"/>
      <c r="H37" s="5"/>
      <c r="I37" s="69"/>
    </row>
    <row r="38" spans="1:9" ht="12.75">
      <c r="A38" s="2" t="s">
        <v>59</v>
      </c>
      <c r="B38" s="2" t="s">
        <v>100</v>
      </c>
      <c r="F38" s="68"/>
      <c r="H38" s="5"/>
      <c r="I38" s="69"/>
    </row>
    <row r="39" spans="1:9" ht="12.75">
      <c r="A39" s="2" t="s">
        <v>60</v>
      </c>
      <c r="B39" s="2" t="s">
        <v>103</v>
      </c>
      <c r="F39" s="68"/>
      <c r="H39" s="5"/>
      <c r="I39" s="69"/>
    </row>
    <row r="40" spans="1:9" ht="12.75">
      <c r="A40" s="2" t="s">
        <v>61</v>
      </c>
      <c r="B40" s="2" t="s">
        <v>104</v>
      </c>
      <c r="F40" s="68"/>
      <c r="H40" s="5"/>
      <c r="I40" s="69"/>
    </row>
    <row r="41" spans="1:9" ht="12.75">
      <c r="A41" s="2" t="s">
        <v>62</v>
      </c>
      <c r="B41" s="2" t="s">
        <v>105</v>
      </c>
      <c r="F41" s="68"/>
      <c r="H41" s="5"/>
      <c r="I41" s="69"/>
    </row>
    <row r="42" spans="1:9" ht="12.75">
      <c r="A42" s="2" t="s">
        <v>63</v>
      </c>
      <c r="B42" s="2" t="s">
        <v>106</v>
      </c>
      <c r="F42" s="68"/>
      <c r="H42" s="5"/>
      <c r="I42" s="69"/>
    </row>
    <row r="43" spans="1:9" ht="12.75">
      <c r="A43" s="2" t="s">
        <v>64</v>
      </c>
      <c r="B43" s="2" t="s">
        <v>107</v>
      </c>
      <c r="F43" s="68"/>
      <c r="H43" s="5"/>
      <c r="I43" s="69"/>
    </row>
    <row r="44" spans="1:2" ht="12.75">
      <c r="A44" s="2" t="s">
        <v>65</v>
      </c>
      <c r="B44" s="2" t="s">
        <v>108</v>
      </c>
    </row>
    <row r="45" spans="1:2" ht="12.75">
      <c r="A45" s="2" t="s">
        <v>66</v>
      </c>
      <c r="B45" s="2" t="s">
        <v>109</v>
      </c>
    </row>
    <row r="46" spans="1:2" ht="12.75">
      <c r="A46" s="2" t="s">
        <v>17</v>
      </c>
      <c r="B46" s="2" t="s">
        <v>114</v>
      </c>
    </row>
  </sheetData>
  <printOptions gridLines="1"/>
  <pageMargins left="1.37" right="0.75" top="1" bottom="1" header="0.5" footer="0.5"/>
  <pageSetup horizontalDpi="600" verticalDpi="600" orientation="portrait" paperSize="9" r:id="rId1"/>
  <headerFooter alignWithMargins="0">
    <oddHeader>&amp;C&amp;"Times New Roman,Bold"&amp;14KORIŠTENE KRATICE</oddHeader>
    <oddFooter>&amp;C&amp;"Times New Roman,Bold Italic"&amp;12Varaždinsko tržište vrijednosnica d.d.
&amp;"Times New Roman,Italic"Prvo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33203125" defaultRowHeight="12.75"/>
  <cols>
    <col min="1" max="1" width="16.5" style="135" customWidth="1"/>
    <col min="2" max="2" width="16" style="136" customWidth="1"/>
    <col min="3" max="3" width="12.5" style="137" customWidth="1"/>
    <col min="4" max="4" width="14.16015625" style="138" customWidth="1"/>
    <col min="5" max="5" width="12.5" style="138" customWidth="1"/>
    <col min="6" max="6" width="12.5" style="137" customWidth="1"/>
    <col min="7" max="7" width="14.33203125" style="139" customWidth="1"/>
    <col min="8" max="8" width="24.5" style="138" customWidth="1"/>
    <col min="9" max="9" width="14.5" style="84" bestFit="1" customWidth="1"/>
    <col min="10" max="16384" width="9.33203125" style="84" customWidth="1"/>
  </cols>
  <sheetData>
    <row r="1" spans="1:8" ht="26.25" thickBot="1">
      <c r="A1" s="79" t="s">
        <v>0</v>
      </c>
      <c r="B1" s="80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2" t="s">
        <v>6</v>
      </c>
      <c r="H1" s="83" t="s">
        <v>7</v>
      </c>
    </row>
    <row r="2" spans="1:8" ht="16.5" thickTop="1">
      <c r="A2" s="57" t="s">
        <v>25</v>
      </c>
      <c r="B2" s="58"/>
      <c r="C2" s="59"/>
      <c r="D2" s="60"/>
      <c r="E2" s="60"/>
      <c r="F2" s="59"/>
      <c r="G2" s="61"/>
      <c r="H2" s="62"/>
    </row>
    <row r="3" spans="1:8" ht="12.75">
      <c r="A3" s="39" t="s">
        <v>20</v>
      </c>
      <c r="B3" s="85" t="s">
        <v>12</v>
      </c>
      <c r="C3" s="85" t="s">
        <v>12</v>
      </c>
      <c r="D3" s="73">
        <v>10</v>
      </c>
      <c r="E3" s="73">
        <v>10</v>
      </c>
      <c r="F3" s="77">
        <v>10</v>
      </c>
      <c r="G3" s="40">
        <v>5599</v>
      </c>
      <c r="H3" s="41">
        <v>55990</v>
      </c>
    </row>
    <row r="4" spans="1:8" ht="13.5" thickBot="1">
      <c r="A4" s="42" t="s">
        <v>21</v>
      </c>
      <c r="B4" s="86" t="s">
        <v>12</v>
      </c>
      <c r="C4" s="86" t="s">
        <v>12</v>
      </c>
      <c r="D4" s="74">
        <v>39</v>
      </c>
      <c r="E4" s="74">
        <v>39</v>
      </c>
      <c r="F4" s="75">
        <v>39</v>
      </c>
      <c r="G4" s="44">
        <v>232</v>
      </c>
      <c r="H4" s="45">
        <v>9048</v>
      </c>
    </row>
    <row r="5" spans="1:8" ht="17.25" thickBot="1" thickTop="1">
      <c r="A5" s="46" t="s">
        <v>22</v>
      </c>
      <c r="B5" s="47"/>
      <c r="C5" s="48"/>
      <c r="D5" s="43"/>
      <c r="E5" s="43"/>
      <c r="F5" s="43"/>
      <c r="G5" s="49">
        <f>SUM(G3:G4)</f>
        <v>5831</v>
      </c>
      <c r="H5" s="50">
        <f>SUM(H3:H4)</f>
        <v>65038</v>
      </c>
    </row>
    <row r="6" spans="1:8" ht="17.25" thickBot="1" thickTop="1">
      <c r="A6" s="34"/>
      <c r="B6" s="63"/>
      <c r="C6" s="64"/>
      <c r="D6" s="65"/>
      <c r="E6" s="65"/>
      <c r="F6" s="65"/>
      <c r="G6" s="66"/>
      <c r="H6" s="67"/>
    </row>
    <row r="7" spans="1:8" ht="16.5" thickTop="1">
      <c r="A7" s="51" t="s">
        <v>23</v>
      </c>
      <c r="B7" s="52"/>
      <c r="C7" s="53"/>
      <c r="D7" s="54"/>
      <c r="E7" s="54"/>
      <c r="F7" s="54"/>
      <c r="G7" s="55"/>
      <c r="H7" s="56"/>
    </row>
    <row r="8" spans="1:8" ht="13.5" customHeight="1">
      <c r="A8" s="87" t="s">
        <v>26</v>
      </c>
      <c r="B8" s="88" t="s">
        <v>12</v>
      </c>
      <c r="C8" s="88" t="s">
        <v>12</v>
      </c>
      <c r="D8" s="89">
        <v>43.1</v>
      </c>
      <c r="E8" s="90">
        <v>43.1</v>
      </c>
      <c r="F8" s="77">
        <v>43.1</v>
      </c>
      <c r="G8" s="91">
        <v>50693</v>
      </c>
      <c r="H8" s="92">
        <v>2184868.3</v>
      </c>
    </row>
    <row r="9" spans="1:8" ht="13.5" customHeight="1">
      <c r="A9" s="87" t="s">
        <v>27</v>
      </c>
      <c r="B9" s="93">
        <v>-0.325</v>
      </c>
      <c r="C9" s="77">
        <v>40</v>
      </c>
      <c r="D9" s="89">
        <v>78</v>
      </c>
      <c r="E9" s="90">
        <v>25</v>
      </c>
      <c r="F9" s="94">
        <v>27</v>
      </c>
      <c r="G9" s="91">
        <v>54394</v>
      </c>
      <c r="H9" s="92">
        <v>4209884</v>
      </c>
    </row>
    <row r="10" spans="1:8" ht="13.5" customHeight="1">
      <c r="A10" s="87" t="s">
        <v>28</v>
      </c>
      <c r="B10" s="88" t="s">
        <v>12</v>
      </c>
      <c r="C10" s="88" t="s">
        <v>12</v>
      </c>
      <c r="D10" s="90">
        <v>106</v>
      </c>
      <c r="E10" s="90">
        <v>106</v>
      </c>
      <c r="F10" s="94">
        <v>106</v>
      </c>
      <c r="G10" s="91">
        <v>1900</v>
      </c>
      <c r="H10" s="92">
        <v>201400</v>
      </c>
    </row>
    <row r="11" spans="1:8" ht="13.5" customHeight="1">
      <c r="A11" s="87" t="s">
        <v>29</v>
      </c>
      <c r="B11" s="93">
        <v>0</v>
      </c>
      <c r="C11" s="77">
        <v>20</v>
      </c>
      <c r="D11" s="89">
        <v>20</v>
      </c>
      <c r="E11" s="90">
        <v>20</v>
      </c>
      <c r="F11" s="94">
        <v>20</v>
      </c>
      <c r="G11" s="91">
        <v>139</v>
      </c>
      <c r="H11" s="92">
        <v>2780</v>
      </c>
    </row>
    <row r="12" spans="1:8" ht="13.5" customHeight="1">
      <c r="A12" s="87" t="s">
        <v>30</v>
      </c>
      <c r="B12" s="93">
        <v>-0.0114</v>
      </c>
      <c r="C12" s="77">
        <v>4400</v>
      </c>
      <c r="D12" s="89">
        <v>4350</v>
      </c>
      <c r="E12" s="90">
        <v>4300</v>
      </c>
      <c r="F12" s="94">
        <v>4350</v>
      </c>
      <c r="G12" s="91">
        <v>50</v>
      </c>
      <c r="H12" s="92">
        <v>217200</v>
      </c>
    </row>
    <row r="13" spans="1:8" ht="13.5" customHeight="1">
      <c r="A13" s="87" t="s">
        <v>31</v>
      </c>
      <c r="B13" s="88" t="s">
        <v>12</v>
      </c>
      <c r="C13" s="88" t="s">
        <v>12</v>
      </c>
      <c r="D13" s="89">
        <v>115.6</v>
      </c>
      <c r="E13" s="90">
        <v>115.6</v>
      </c>
      <c r="F13" s="94">
        <v>115.6</v>
      </c>
      <c r="G13" s="91">
        <v>570</v>
      </c>
      <c r="H13" s="92">
        <v>65892</v>
      </c>
    </row>
    <row r="14" spans="1:8" ht="13.5" customHeight="1">
      <c r="A14" s="87" t="s">
        <v>32</v>
      </c>
      <c r="B14" s="88" t="s">
        <v>12</v>
      </c>
      <c r="C14" s="88" t="s">
        <v>12</v>
      </c>
      <c r="D14" s="89">
        <v>80</v>
      </c>
      <c r="E14" s="90">
        <v>80</v>
      </c>
      <c r="F14" s="94">
        <v>80</v>
      </c>
      <c r="G14" s="91">
        <v>2472</v>
      </c>
      <c r="H14" s="92">
        <v>197760</v>
      </c>
    </row>
    <row r="15" spans="1:8" ht="13.5" customHeight="1">
      <c r="A15" s="87" t="s">
        <v>112</v>
      </c>
      <c r="B15" s="93">
        <v>0</v>
      </c>
      <c r="C15" s="77">
        <v>440</v>
      </c>
      <c r="D15" s="89">
        <v>440</v>
      </c>
      <c r="E15" s="90">
        <v>440</v>
      </c>
      <c r="F15" s="94">
        <v>440</v>
      </c>
      <c r="G15" s="91">
        <v>13</v>
      </c>
      <c r="H15" s="92">
        <v>5720</v>
      </c>
    </row>
    <row r="16" spans="1:8" ht="13.5" customHeight="1">
      <c r="A16" s="87" t="s">
        <v>33</v>
      </c>
      <c r="B16" s="88" t="s">
        <v>12</v>
      </c>
      <c r="C16" s="88" t="s">
        <v>12</v>
      </c>
      <c r="D16" s="89">
        <v>71</v>
      </c>
      <c r="E16" s="90">
        <v>71</v>
      </c>
      <c r="F16" s="94">
        <v>71</v>
      </c>
      <c r="G16" s="91">
        <v>26090</v>
      </c>
      <c r="H16" s="92">
        <v>1852390</v>
      </c>
    </row>
    <row r="17" spans="1:8" ht="13.5" customHeight="1">
      <c r="A17" s="87" t="s">
        <v>34</v>
      </c>
      <c r="B17" s="88" t="s">
        <v>12</v>
      </c>
      <c r="C17" s="88" t="s">
        <v>12</v>
      </c>
      <c r="D17" s="89">
        <v>40</v>
      </c>
      <c r="E17" s="90">
        <v>40</v>
      </c>
      <c r="F17" s="94">
        <v>40</v>
      </c>
      <c r="G17" s="91">
        <v>9430</v>
      </c>
      <c r="H17" s="92">
        <v>377200</v>
      </c>
    </row>
    <row r="18" spans="1:8" ht="13.5" customHeight="1">
      <c r="A18" s="87" t="s">
        <v>35</v>
      </c>
      <c r="B18" s="88" t="s">
        <v>12</v>
      </c>
      <c r="C18" s="88" t="s">
        <v>12</v>
      </c>
      <c r="D18" s="89">
        <v>75</v>
      </c>
      <c r="E18" s="90">
        <v>75</v>
      </c>
      <c r="F18" s="94">
        <v>75</v>
      </c>
      <c r="G18" s="91">
        <v>2145</v>
      </c>
      <c r="H18" s="92">
        <v>160875</v>
      </c>
    </row>
    <row r="19" spans="1:8" ht="13.5" customHeight="1">
      <c r="A19" s="87" t="s">
        <v>36</v>
      </c>
      <c r="B19" s="93">
        <v>0.8</v>
      </c>
      <c r="C19" s="77">
        <v>40</v>
      </c>
      <c r="D19" s="89">
        <v>72</v>
      </c>
      <c r="E19" s="90">
        <v>20</v>
      </c>
      <c r="F19" s="94">
        <v>72</v>
      </c>
      <c r="G19" s="91">
        <v>24652</v>
      </c>
      <c r="H19" s="92">
        <v>1769588</v>
      </c>
    </row>
    <row r="20" spans="1:8" ht="13.5" customHeight="1">
      <c r="A20" s="87" t="s">
        <v>37</v>
      </c>
      <c r="B20" s="93">
        <v>0.041</v>
      </c>
      <c r="C20" s="77">
        <v>73.01</v>
      </c>
      <c r="D20" s="89">
        <v>80</v>
      </c>
      <c r="E20" s="90">
        <v>76</v>
      </c>
      <c r="F20" s="94">
        <v>76</v>
      </c>
      <c r="G20" s="91">
        <v>56</v>
      </c>
      <c r="H20" s="92">
        <v>4400</v>
      </c>
    </row>
    <row r="21" spans="1:8" ht="13.5" customHeight="1">
      <c r="A21" s="87" t="s">
        <v>38</v>
      </c>
      <c r="B21" s="88" t="s">
        <v>12</v>
      </c>
      <c r="C21" s="88" t="s">
        <v>12</v>
      </c>
      <c r="D21" s="89">
        <v>80</v>
      </c>
      <c r="E21" s="90">
        <v>80</v>
      </c>
      <c r="F21" s="94">
        <v>80</v>
      </c>
      <c r="G21" s="91">
        <v>18594</v>
      </c>
      <c r="H21" s="92">
        <v>1487520</v>
      </c>
    </row>
    <row r="22" spans="1:8" ht="13.5" customHeight="1">
      <c r="A22" s="87" t="s">
        <v>39</v>
      </c>
      <c r="B22" s="93">
        <v>0</v>
      </c>
      <c r="C22" s="77">
        <v>30</v>
      </c>
      <c r="D22" s="89">
        <v>30</v>
      </c>
      <c r="E22" s="90">
        <v>30</v>
      </c>
      <c r="F22" s="94">
        <v>30</v>
      </c>
      <c r="G22" s="91">
        <v>184</v>
      </c>
      <c r="H22" s="92">
        <v>5520</v>
      </c>
    </row>
    <row r="23" spans="1:8" ht="13.5" customHeight="1">
      <c r="A23" s="87" t="s">
        <v>40</v>
      </c>
      <c r="B23" s="93">
        <v>-0.1579</v>
      </c>
      <c r="C23" s="77">
        <v>19</v>
      </c>
      <c r="D23" s="90">
        <v>16</v>
      </c>
      <c r="E23" s="90">
        <v>15</v>
      </c>
      <c r="F23" s="94">
        <v>16</v>
      </c>
      <c r="G23" s="91">
        <v>185</v>
      </c>
      <c r="H23" s="92">
        <v>2855</v>
      </c>
    </row>
    <row r="24" spans="1:8" ht="13.5" customHeight="1">
      <c r="A24" s="87" t="s">
        <v>41</v>
      </c>
      <c r="B24" s="93">
        <v>0</v>
      </c>
      <c r="C24" s="77">
        <v>60</v>
      </c>
      <c r="D24" s="89">
        <v>60</v>
      </c>
      <c r="E24" s="90">
        <v>60</v>
      </c>
      <c r="F24" s="94">
        <v>60</v>
      </c>
      <c r="G24" s="91">
        <v>418</v>
      </c>
      <c r="H24" s="92">
        <v>25080</v>
      </c>
    </row>
    <row r="25" spans="1:8" ht="13.5" customHeight="1">
      <c r="A25" s="87" t="s">
        <v>42</v>
      </c>
      <c r="B25" s="93">
        <v>-0.1357</v>
      </c>
      <c r="C25" s="77">
        <v>1150</v>
      </c>
      <c r="D25" s="89">
        <v>994</v>
      </c>
      <c r="E25" s="90">
        <v>994</v>
      </c>
      <c r="F25" s="94">
        <v>994</v>
      </c>
      <c r="G25" s="91">
        <v>5777</v>
      </c>
      <c r="H25" s="92">
        <v>5742338</v>
      </c>
    </row>
    <row r="26" spans="1:8" ht="13.5" customHeight="1">
      <c r="A26" s="87" t="s">
        <v>43</v>
      </c>
      <c r="B26" s="93">
        <v>-0.6333</v>
      </c>
      <c r="C26" s="77">
        <v>300</v>
      </c>
      <c r="D26" s="89">
        <v>110</v>
      </c>
      <c r="E26" s="90">
        <v>110</v>
      </c>
      <c r="F26" s="94">
        <v>110</v>
      </c>
      <c r="G26" s="91">
        <v>21</v>
      </c>
      <c r="H26" s="92">
        <v>2310</v>
      </c>
    </row>
    <row r="27" spans="1:8" ht="13.5" customHeight="1">
      <c r="A27" s="87" t="s">
        <v>44</v>
      </c>
      <c r="B27" s="93">
        <v>-0.4</v>
      </c>
      <c r="C27" s="77">
        <v>35</v>
      </c>
      <c r="D27" s="90">
        <v>21</v>
      </c>
      <c r="E27" s="90">
        <v>21</v>
      </c>
      <c r="F27" s="94">
        <v>21</v>
      </c>
      <c r="G27" s="91">
        <v>25</v>
      </c>
      <c r="H27" s="92">
        <v>525</v>
      </c>
    </row>
    <row r="28" spans="1:8" ht="13.5" customHeight="1">
      <c r="A28" s="87" t="s">
        <v>45</v>
      </c>
      <c r="B28" s="88" t="s">
        <v>12</v>
      </c>
      <c r="C28" s="88" t="s">
        <v>12</v>
      </c>
      <c r="D28" s="90">
        <v>155</v>
      </c>
      <c r="E28" s="90">
        <v>155</v>
      </c>
      <c r="F28" s="94">
        <v>155</v>
      </c>
      <c r="G28" s="91">
        <v>6787</v>
      </c>
      <c r="H28" s="92">
        <v>1051985</v>
      </c>
    </row>
    <row r="29" spans="1:8" ht="13.5" customHeight="1">
      <c r="A29" s="87" t="s">
        <v>46</v>
      </c>
      <c r="B29" s="93">
        <v>0.1125</v>
      </c>
      <c r="C29" s="77">
        <v>800</v>
      </c>
      <c r="D29" s="90">
        <v>890</v>
      </c>
      <c r="E29" s="90">
        <v>890</v>
      </c>
      <c r="F29" s="94">
        <v>890</v>
      </c>
      <c r="G29" s="91">
        <v>770</v>
      </c>
      <c r="H29" s="92">
        <v>685300</v>
      </c>
    </row>
    <row r="30" spans="1:8" ht="13.5" customHeight="1">
      <c r="A30" s="87" t="s">
        <v>47</v>
      </c>
      <c r="B30" s="93">
        <v>0.615</v>
      </c>
      <c r="C30" s="77">
        <v>40</v>
      </c>
      <c r="D30" s="90">
        <v>64.6</v>
      </c>
      <c r="E30" s="90">
        <v>40</v>
      </c>
      <c r="F30" s="94">
        <v>64.6</v>
      </c>
      <c r="G30" s="91">
        <v>6345</v>
      </c>
      <c r="H30" s="92">
        <v>409097.6</v>
      </c>
    </row>
    <row r="31" spans="1:8" ht="13.5" customHeight="1">
      <c r="A31" s="87" t="s">
        <v>48</v>
      </c>
      <c r="B31" s="93">
        <v>0.0536</v>
      </c>
      <c r="C31" s="77">
        <v>56</v>
      </c>
      <c r="D31" s="90">
        <v>62</v>
      </c>
      <c r="E31" s="90">
        <v>55</v>
      </c>
      <c r="F31" s="94">
        <v>59</v>
      </c>
      <c r="G31" s="91">
        <v>351</v>
      </c>
      <c r="H31" s="92">
        <v>20216</v>
      </c>
    </row>
    <row r="32" spans="1:8" ht="13.5" customHeight="1">
      <c r="A32" s="87" t="s">
        <v>49</v>
      </c>
      <c r="B32" s="88" t="s">
        <v>12</v>
      </c>
      <c r="C32" s="88" t="s">
        <v>12</v>
      </c>
      <c r="D32" s="90">
        <v>95.6</v>
      </c>
      <c r="E32" s="90">
        <v>95.6</v>
      </c>
      <c r="F32" s="94">
        <v>95.6</v>
      </c>
      <c r="G32" s="91">
        <v>13173</v>
      </c>
      <c r="H32" s="92">
        <v>1259338.8</v>
      </c>
    </row>
    <row r="33" spans="1:8" ht="13.5" customHeight="1">
      <c r="A33" s="87" t="s">
        <v>50</v>
      </c>
      <c r="B33" s="88" t="s">
        <v>12</v>
      </c>
      <c r="C33" s="88" t="s">
        <v>12</v>
      </c>
      <c r="D33" s="90">
        <v>365</v>
      </c>
      <c r="E33" s="90">
        <v>365</v>
      </c>
      <c r="F33" s="94">
        <v>365</v>
      </c>
      <c r="G33" s="91">
        <v>663</v>
      </c>
      <c r="H33" s="92">
        <v>241995</v>
      </c>
    </row>
    <row r="34" spans="1:8" ht="13.5" customHeight="1">
      <c r="A34" s="87" t="s">
        <v>51</v>
      </c>
      <c r="B34" s="88" t="s">
        <v>12</v>
      </c>
      <c r="C34" s="88" t="s">
        <v>12</v>
      </c>
      <c r="D34" s="90">
        <v>400</v>
      </c>
      <c r="E34" s="90">
        <v>400</v>
      </c>
      <c r="F34" s="94">
        <v>400</v>
      </c>
      <c r="G34" s="91">
        <v>916</v>
      </c>
      <c r="H34" s="92">
        <v>366400</v>
      </c>
    </row>
    <row r="35" spans="1:8" ht="13.5" customHeight="1">
      <c r="A35" s="87" t="s">
        <v>52</v>
      </c>
      <c r="B35" s="88" t="s">
        <v>12</v>
      </c>
      <c r="C35" s="88" t="s">
        <v>12</v>
      </c>
      <c r="D35" s="90">
        <v>152</v>
      </c>
      <c r="E35" s="90">
        <v>152</v>
      </c>
      <c r="F35" s="94">
        <v>152</v>
      </c>
      <c r="G35" s="91">
        <v>2404</v>
      </c>
      <c r="H35" s="92">
        <v>365408</v>
      </c>
    </row>
    <row r="36" spans="1:8" ht="13.5" customHeight="1">
      <c r="A36" s="87" t="s">
        <v>53</v>
      </c>
      <c r="B36" s="93">
        <v>-0.1351</v>
      </c>
      <c r="C36" s="77">
        <v>370</v>
      </c>
      <c r="D36" s="90">
        <v>366</v>
      </c>
      <c r="E36" s="90">
        <v>320</v>
      </c>
      <c r="F36" s="94">
        <v>320</v>
      </c>
      <c r="G36" s="91">
        <v>120</v>
      </c>
      <c r="H36" s="92">
        <v>42077</v>
      </c>
    </row>
    <row r="37" spans="1:8" ht="13.5" customHeight="1">
      <c r="A37" s="87" t="s">
        <v>54</v>
      </c>
      <c r="B37" s="93">
        <v>-0.1</v>
      </c>
      <c r="C37" s="77">
        <v>50</v>
      </c>
      <c r="D37" s="90">
        <v>45</v>
      </c>
      <c r="E37" s="90">
        <v>45</v>
      </c>
      <c r="F37" s="94">
        <v>45</v>
      </c>
      <c r="G37" s="91">
        <v>89</v>
      </c>
      <c r="H37" s="92">
        <v>4005</v>
      </c>
    </row>
    <row r="38" spans="1:8" ht="13.5" customHeight="1">
      <c r="A38" s="87" t="s">
        <v>55</v>
      </c>
      <c r="B38" s="93">
        <v>0.0833</v>
      </c>
      <c r="C38" s="77">
        <v>60</v>
      </c>
      <c r="D38" s="90">
        <v>65</v>
      </c>
      <c r="E38" s="90">
        <v>65</v>
      </c>
      <c r="F38" s="94">
        <v>65</v>
      </c>
      <c r="G38" s="91">
        <v>50</v>
      </c>
      <c r="H38" s="92">
        <v>3250</v>
      </c>
    </row>
    <row r="39" spans="1:8" ht="13.5" customHeight="1">
      <c r="A39" s="87" t="s">
        <v>56</v>
      </c>
      <c r="B39" s="88" t="s">
        <v>12</v>
      </c>
      <c r="C39" s="88" t="s">
        <v>12</v>
      </c>
      <c r="D39" s="89">
        <v>91</v>
      </c>
      <c r="E39" s="90">
        <v>91</v>
      </c>
      <c r="F39" s="77">
        <v>91</v>
      </c>
      <c r="G39" s="91">
        <v>27841</v>
      </c>
      <c r="H39" s="92">
        <v>2533531</v>
      </c>
    </row>
    <row r="40" spans="1:8" ht="13.5" customHeight="1">
      <c r="A40" s="87" t="s">
        <v>57</v>
      </c>
      <c r="B40" s="88" t="s">
        <v>12</v>
      </c>
      <c r="C40" s="88" t="s">
        <v>12</v>
      </c>
      <c r="D40" s="89">
        <v>195</v>
      </c>
      <c r="E40" s="90">
        <v>195</v>
      </c>
      <c r="F40" s="94">
        <v>195</v>
      </c>
      <c r="G40" s="91">
        <v>2906</v>
      </c>
      <c r="H40" s="92">
        <v>566670</v>
      </c>
    </row>
    <row r="41" spans="1:8" ht="13.5" customHeight="1">
      <c r="A41" s="87" t="s">
        <v>58</v>
      </c>
      <c r="B41" s="88" t="s">
        <v>12</v>
      </c>
      <c r="C41" s="88" t="s">
        <v>12</v>
      </c>
      <c r="D41" s="89">
        <v>160</v>
      </c>
      <c r="E41" s="90">
        <v>160</v>
      </c>
      <c r="F41" s="94">
        <v>160</v>
      </c>
      <c r="G41" s="91">
        <v>995</v>
      </c>
      <c r="H41" s="92">
        <v>159200</v>
      </c>
    </row>
    <row r="42" spans="1:8" ht="13.5" customHeight="1" thickBot="1">
      <c r="A42" s="95" t="s">
        <v>59</v>
      </c>
      <c r="B42" s="96" t="s">
        <v>12</v>
      </c>
      <c r="C42" s="96" t="s">
        <v>12</v>
      </c>
      <c r="D42" s="97">
        <v>80</v>
      </c>
      <c r="E42" s="74">
        <v>80</v>
      </c>
      <c r="F42" s="98">
        <v>80</v>
      </c>
      <c r="G42" s="99">
        <v>1190</v>
      </c>
      <c r="H42" s="100">
        <v>95200</v>
      </c>
    </row>
    <row r="43" spans="1:8" ht="17.25" customHeight="1" thickBot="1" thickTop="1">
      <c r="A43" s="101" t="s">
        <v>115</v>
      </c>
      <c r="B43" s="102"/>
      <c r="C43" s="102"/>
      <c r="D43" s="102"/>
      <c r="E43" s="103"/>
      <c r="F43" s="104"/>
      <c r="G43" s="105">
        <f>SUM(G8:G42)</f>
        <v>262408</v>
      </c>
      <c r="H43" s="106">
        <f>SUM(H8:H42)</f>
        <v>26319778.700000003</v>
      </c>
    </row>
    <row r="44" spans="1:8" ht="14.25" thickBot="1" thickTop="1">
      <c r="A44" s="107"/>
      <c r="B44" s="108"/>
      <c r="C44" s="109"/>
      <c r="D44" s="110"/>
      <c r="E44" s="111"/>
      <c r="F44" s="109"/>
      <c r="G44" s="109"/>
      <c r="H44" s="112"/>
    </row>
    <row r="45" spans="1:8" ht="16.5" thickTop="1">
      <c r="A45" s="57" t="s">
        <v>24</v>
      </c>
      <c r="B45" s="58"/>
      <c r="C45" s="59"/>
      <c r="D45" s="60"/>
      <c r="E45" s="60"/>
      <c r="F45" s="59"/>
      <c r="G45" s="61"/>
      <c r="H45" s="62"/>
    </row>
    <row r="46" spans="1:8" ht="13.5" customHeight="1">
      <c r="A46" s="39" t="s">
        <v>60</v>
      </c>
      <c r="B46" s="93">
        <v>0</v>
      </c>
      <c r="C46" s="77">
        <v>11</v>
      </c>
      <c r="D46" s="89">
        <v>11.1</v>
      </c>
      <c r="E46" s="113">
        <v>11</v>
      </c>
      <c r="F46" s="77">
        <v>11</v>
      </c>
      <c r="G46" s="40">
        <v>68520</v>
      </c>
      <c r="H46" s="114">
        <v>753737.5</v>
      </c>
    </row>
    <row r="47" spans="1:8" ht="13.5" customHeight="1">
      <c r="A47" s="39" t="s">
        <v>61</v>
      </c>
      <c r="B47" s="93">
        <v>0</v>
      </c>
      <c r="C47" s="115">
        <v>11</v>
      </c>
      <c r="D47" s="89">
        <v>11.05</v>
      </c>
      <c r="E47" s="113">
        <v>11</v>
      </c>
      <c r="F47" s="94">
        <v>11</v>
      </c>
      <c r="G47" s="40">
        <v>23740</v>
      </c>
      <c r="H47" s="114">
        <v>261156.82</v>
      </c>
    </row>
    <row r="48" spans="1:8" ht="13.5" customHeight="1">
      <c r="A48" s="39" t="s">
        <v>62</v>
      </c>
      <c r="B48" s="93">
        <v>0.0025</v>
      </c>
      <c r="C48" s="77">
        <v>4</v>
      </c>
      <c r="D48" s="89">
        <v>5</v>
      </c>
      <c r="E48" s="113">
        <v>3.5</v>
      </c>
      <c r="F48" s="77">
        <v>4.01</v>
      </c>
      <c r="G48" s="40">
        <v>3031</v>
      </c>
      <c r="H48" s="114">
        <v>12314.54</v>
      </c>
    </row>
    <row r="49" spans="1:8" ht="13.5" customHeight="1">
      <c r="A49" s="39" t="s">
        <v>63</v>
      </c>
      <c r="B49" s="93">
        <v>0.3567</v>
      </c>
      <c r="C49" s="77">
        <v>3</v>
      </c>
      <c r="D49" s="89">
        <v>5</v>
      </c>
      <c r="E49" s="113">
        <v>3.5</v>
      </c>
      <c r="F49" s="77">
        <v>4.07</v>
      </c>
      <c r="G49" s="40">
        <v>14517</v>
      </c>
      <c r="H49" s="114">
        <v>60247.39</v>
      </c>
    </row>
    <row r="50" spans="1:8" ht="13.5" customHeight="1">
      <c r="A50" s="39" t="s">
        <v>64</v>
      </c>
      <c r="B50" s="93">
        <v>0.1667</v>
      </c>
      <c r="C50" s="77">
        <v>3</v>
      </c>
      <c r="D50" s="89">
        <v>5</v>
      </c>
      <c r="E50" s="113">
        <v>3</v>
      </c>
      <c r="F50" s="77">
        <v>3.5</v>
      </c>
      <c r="G50" s="40">
        <v>12623</v>
      </c>
      <c r="H50" s="114">
        <v>58962</v>
      </c>
    </row>
    <row r="51" spans="1:8" ht="13.5" customHeight="1">
      <c r="A51" s="39" t="s">
        <v>65</v>
      </c>
      <c r="B51" s="93">
        <v>0.046</v>
      </c>
      <c r="C51" s="115">
        <v>5</v>
      </c>
      <c r="D51" s="89">
        <v>5.51</v>
      </c>
      <c r="E51" s="113">
        <v>4</v>
      </c>
      <c r="F51" s="94">
        <v>5.23</v>
      </c>
      <c r="G51" s="40">
        <v>9810</v>
      </c>
      <c r="H51" s="114">
        <v>48353.53</v>
      </c>
    </row>
    <row r="52" spans="1:8" ht="13.5" customHeight="1" thickBot="1">
      <c r="A52" s="42" t="s">
        <v>66</v>
      </c>
      <c r="B52" s="93">
        <v>0</v>
      </c>
      <c r="C52" s="116">
        <v>5</v>
      </c>
      <c r="D52" s="97">
        <v>5.01</v>
      </c>
      <c r="E52" s="117">
        <v>4.7</v>
      </c>
      <c r="F52" s="116">
        <v>5</v>
      </c>
      <c r="G52" s="44">
        <v>8961</v>
      </c>
      <c r="H52" s="118">
        <v>44725.54</v>
      </c>
    </row>
    <row r="53" spans="1:8" ht="17.25" thickBot="1" thickTop="1">
      <c r="A53" s="144" t="s">
        <v>116</v>
      </c>
      <c r="B53" s="145"/>
      <c r="C53" s="145"/>
      <c r="D53" s="145"/>
      <c r="E53" s="103"/>
      <c r="F53" s="104"/>
      <c r="G53" s="105">
        <f>SUM(G46:G52)</f>
        <v>141202</v>
      </c>
      <c r="H53" s="106">
        <f>SUM(H46:H52)</f>
        <v>1239497.32</v>
      </c>
    </row>
    <row r="54" spans="1:8" ht="26.25" thickTop="1">
      <c r="A54" s="22" t="s">
        <v>0</v>
      </c>
      <c r="B54" s="23" t="s">
        <v>13</v>
      </c>
      <c r="C54" s="24"/>
      <c r="D54" s="146" t="s">
        <v>14</v>
      </c>
      <c r="E54" s="147"/>
      <c r="F54" s="25" t="s">
        <v>15</v>
      </c>
      <c r="G54" s="26" t="s">
        <v>6</v>
      </c>
      <c r="H54" s="27" t="s">
        <v>7</v>
      </c>
    </row>
    <row r="55" spans="1:8" ht="15.75">
      <c r="A55" s="141" t="s">
        <v>16</v>
      </c>
      <c r="B55" s="142"/>
      <c r="C55" s="142"/>
      <c r="D55" s="142"/>
      <c r="E55" s="142"/>
      <c r="F55" s="142"/>
      <c r="G55" s="142"/>
      <c r="H55" s="143"/>
    </row>
    <row r="56" spans="1:8" ht="13.5" thickBot="1">
      <c r="A56" s="28" t="s">
        <v>17</v>
      </c>
      <c r="B56" s="29" t="s">
        <v>18</v>
      </c>
      <c r="C56" s="30"/>
      <c r="D56" s="140">
        <v>36350</v>
      </c>
      <c r="E56" s="140"/>
      <c r="F56" s="31">
        <v>364</v>
      </c>
      <c r="G56" s="32">
        <v>2194</v>
      </c>
      <c r="H56" s="33">
        <v>425263.02</v>
      </c>
    </row>
    <row r="57" spans="1:8" ht="17.25" thickBot="1" thickTop="1">
      <c r="A57" s="34" t="s">
        <v>19</v>
      </c>
      <c r="B57" s="35"/>
      <c r="C57" s="36"/>
      <c r="D57" s="36"/>
      <c r="E57" s="36"/>
      <c r="F57" s="36"/>
      <c r="G57" s="37">
        <f>SUM(G56)</f>
        <v>2194</v>
      </c>
      <c r="H57" s="38">
        <f>SUM(H56)</f>
        <v>425263.02</v>
      </c>
    </row>
    <row r="58" spans="1:8" ht="19.5" thickBot="1" thickTop="1">
      <c r="A58" s="119" t="s">
        <v>8</v>
      </c>
      <c r="B58" s="120"/>
      <c r="C58" s="121"/>
      <c r="D58" s="122"/>
      <c r="E58" s="122"/>
      <c r="F58" s="122"/>
      <c r="G58" s="123">
        <f>G5+G43+G53+G57</f>
        <v>411635</v>
      </c>
      <c r="H58" s="124">
        <f>H5+H43+H53+H57</f>
        <v>28049577.040000003</v>
      </c>
    </row>
    <row r="59" spans="1:8" ht="12.75">
      <c r="A59" s="125"/>
      <c r="B59" s="126"/>
      <c r="C59" s="127"/>
      <c r="D59" s="128"/>
      <c r="E59" s="128"/>
      <c r="F59" s="127"/>
      <c r="G59" s="129"/>
      <c r="H59" s="128"/>
    </row>
    <row r="60" spans="1:8" ht="12.75">
      <c r="A60" s="125"/>
      <c r="B60" s="126"/>
      <c r="C60" s="127"/>
      <c r="D60" s="128"/>
      <c r="E60" s="128"/>
      <c r="F60" s="127"/>
      <c r="G60" s="129"/>
      <c r="H60" s="128"/>
    </row>
    <row r="61" spans="1:8" ht="12.75">
      <c r="A61" s="125"/>
      <c r="B61" s="126"/>
      <c r="C61" s="127"/>
      <c r="D61" s="128"/>
      <c r="E61" s="128"/>
      <c r="F61" s="127"/>
      <c r="G61" s="129"/>
      <c r="H61" s="128"/>
    </row>
    <row r="62" spans="1:8" ht="12.75">
      <c r="A62" s="125"/>
      <c r="B62" s="126"/>
      <c r="C62" s="127"/>
      <c r="D62" s="128"/>
      <c r="E62" s="128"/>
      <c r="F62" s="127"/>
      <c r="G62" s="129"/>
      <c r="H62" s="128"/>
    </row>
    <row r="63" spans="1:8" ht="12.75">
      <c r="A63" s="125"/>
      <c r="B63" s="126"/>
      <c r="C63" s="127"/>
      <c r="D63" s="128"/>
      <c r="E63" s="128"/>
      <c r="F63" s="127"/>
      <c r="G63" s="129"/>
      <c r="H63" s="128"/>
    </row>
    <row r="64" spans="1:8" ht="12.75">
      <c r="A64" s="125"/>
      <c r="B64" s="126"/>
      <c r="C64" s="127"/>
      <c r="D64" s="128"/>
      <c r="E64" s="128"/>
      <c r="F64" s="127"/>
      <c r="G64" s="129"/>
      <c r="H64" s="128"/>
    </row>
    <row r="65" spans="1:8" ht="12.75">
      <c r="A65" s="125"/>
      <c r="B65" s="126"/>
      <c r="C65" s="127"/>
      <c r="D65" s="128"/>
      <c r="E65" s="128"/>
      <c r="F65" s="127"/>
      <c r="G65" s="129"/>
      <c r="H65" s="128"/>
    </row>
    <row r="66" spans="1:8" ht="12.75">
      <c r="A66" s="125"/>
      <c r="B66" s="126"/>
      <c r="C66" s="127"/>
      <c r="D66" s="128"/>
      <c r="E66" s="128"/>
      <c r="F66" s="127"/>
      <c r="G66" s="129"/>
      <c r="H66" s="128"/>
    </row>
    <row r="67" spans="1:8" ht="12.75">
      <c r="A67" s="125"/>
      <c r="B67" s="126"/>
      <c r="C67" s="127"/>
      <c r="D67" s="128"/>
      <c r="E67" s="128"/>
      <c r="F67" s="127"/>
      <c r="G67" s="129"/>
      <c r="H67" s="128"/>
    </row>
    <row r="68" spans="1:8" ht="12.75">
      <c r="A68" s="130"/>
      <c r="B68" s="131"/>
      <c r="C68" s="132"/>
      <c r="D68" s="133"/>
      <c r="E68" s="133"/>
      <c r="F68" s="132"/>
      <c r="G68" s="134"/>
      <c r="H68" s="133"/>
    </row>
    <row r="69" spans="1:8" ht="12.75">
      <c r="A69" s="130"/>
      <c r="B69" s="131"/>
      <c r="C69" s="132"/>
      <c r="D69" s="133"/>
      <c r="E69" s="133"/>
      <c r="F69" s="132"/>
      <c r="G69" s="134"/>
      <c r="H69" s="133"/>
    </row>
  </sheetData>
  <mergeCells count="4">
    <mergeCell ref="D56:E56"/>
    <mergeCell ref="A55:H55"/>
    <mergeCell ref="A53:D53"/>
    <mergeCell ref="D54:E54"/>
  </mergeCells>
  <printOptions gridLines="1" horizontalCentered="1"/>
  <pageMargins left="0.7480314960629921" right="0.7480314960629921" top="0.82" bottom="0.94" header="0.39" footer="0.39"/>
  <pageSetup fitToHeight="1" fitToWidth="1" horizontalDpi="300" verticalDpi="300" orientation="portrait" paperSize="9" scale="78" r:id="rId1"/>
  <headerFooter alignWithMargins="0">
    <oddHeader>&amp;C&amp;"Arial Narrow,Bold"&amp;14Mjesečni promet Varaždinskog tržišta vrijednosnica u SRPNJU 1999.</oddHeader>
    <oddFooter>&amp;C&amp;"Arial Narrow,Bold Italic"&amp;13Varaždinsko tržište vrijednosnica d.d.
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="85" zoomScaleNormal="85" workbookViewId="0" topLeftCell="A1">
      <selection activeCell="F18" sqref="F18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2" customWidth="1"/>
    <col min="5" max="5" width="14.83203125" style="5" customWidth="1"/>
  </cols>
  <sheetData>
    <row r="1" spans="1:2" ht="25.5">
      <c r="A1" s="18" t="s">
        <v>0</v>
      </c>
      <c r="B1" s="19" t="s">
        <v>1</v>
      </c>
    </row>
    <row r="2" spans="1:5" ht="13.5">
      <c r="A2" s="4" t="s">
        <v>43</v>
      </c>
      <c r="B2" s="14">
        <v>-0.6333</v>
      </c>
      <c r="D2" s="4" t="s">
        <v>33</v>
      </c>
      <c r="E2" s="9">
        <v>1852390</v>
      </c>
    </row>
    <row r="3" spans="1:5" ht="13.5">
      <c r="A3" s="4" t="s">
        <v>44</v>
      </c>
      <c r="B3" s="14">
        <v>-0.4</v>
      </c>
      <c r="D3" s="4" t="s">
        <v>26</v>
      </c>
      <c r="E3" s="9">
        <v>2184868.3</v>
      </c>
    </row>
    <row r="4" spans="1:5" ht="13.5">
      <c r="A4" s="4" t="s">
        <v>27</v>
      </c>
      <c r="B4" s="14">
        <v>-0.325</v>
      </c>
      <c r="D4" s="4" t="s">
        <v>56</v>
      </c>
      <c r="E4" s="9">
        <v>2533531</v>
      </c>
    </row>
    <row r="5" spans="1:5" ht="13.5">
      <c r="A5" s="4" t="s">
        <v>40</v>
      </c>
      <c r="B5" s="14">
        <v>-0.1579</v>
      </c>
      <c r="D5" s="4" t="s">
        <v>27</v>
      </c>
      <c r="E5" s="9">
        <v>4209884</v>
      </c>
    </row>
    <row r="6" spans="1:5" ht="13.5">
      <c r="A6" s="4" t="s">
        <v>42</v>
      </c>
      <c r="B6" s="14">
        <v>-0.1357</v>
      </c>
      <c r="D6" s="4" t="s">
        <v>42</v>
      </c>
      <c r="E6" s="9">
        <v>5742338</v>
      </c>
    </row>
    <row r="7" spans="1:5" ht="13.5">
      <c r="A7" s="4" t="s">
        <v>53</v>
      </c>
      <c r="B7" s="14">
        <v>-0.1351</v>
      </c>
      <c r="D7" s="4" t="s">
        <v>11</v>
      </c>
      <c r="E7" s="6">
        <v>11101302.719999999</v>
      </c>
    </row>
    <row r="8" spans="1:2" ht="13.5">
      <c r="A8" s="4" t="s">
        <v>54</v>
      </c>
      <c r="B8" s="14">
        <v>-0.1</v>
      </c>
    </row>
    <row r="9" spans="1:2" ht="13.5">
      <c r="A9" s="4" t="s">
        <v>30</v>
      </c>
      <c r="B9" s="14">
        <v>-0.0114</v>
      </c>
    </row>
    <row r="10" spans="1:5" ht="13.5">
      <c r="A10" s="17" t="s">
        <v>62</v>
      </c>
      <c r="B10" s="14">
        <v>0.0025</v>
      </c>
      <c r="D10" s="4"/>
      <c r="E10" s="14"/>
    </row>
    <row r="11" spans="1:5" ht="13.5">
      <c r="A11" s="4" t="s">
        <v>37</v>
      </c>
      <c r="B11" s="14">
        <v>0.041</v>
      </c>
      <c r="D11" s="4"/>
      <c r="E11" s="14"/>
    </row>
    <row r="12" spans="1:5" ht="13.5">
      <c r="A12" s="17" t="s">
        <v>65</v>
      </c>
      <c r="B12" s="14">
        <v>0.046</v>
      </c>
      <c r="D12" s="4"/>
      <c r="E12" s="14"/>
    </row>
    <row r="13" spans="1:5" ht="13.5">
      <c r="A13" s="4" t="s">
        <v>48</v>
      </c>
      <c r="B13" s="14">
        <v>0.0536</v>
      </c>
      <c r="D13" s="4"/>
      <c r="E13" s="14"/>
    </row>
    <row r="14" spans="1:5" ht="13.5">
      <c r="A14" s="4" t="s">
        <v>55</v>
      </c>
      <c r="B14" s="14">
        <v>0.0833</v>
      </c>
      <c r="D14" s="4"/>
      <c r="E14" s="14"/>
    </row>
    <row r="15" spans="1:5" ht="13.5">
      <c r="A15" s="4" t="s">
        <v>46</v>
      </c>
      <c r="B15" s="14">
        <v>0.1125</v>
      </c>
      <c r="D15" s="17"/>
      <c r="E15" s="14"/>
    </row>
    <row r="16" spans="1:5" ht="13.5">
      <c r="A16" s="17" t="s">
        <v>64</v>
      </c>
      <c r="B16" s="14">
        <v>0.1667</v>
      </c>
      <c r="D16" s="17"/>
      <c r="E16" s="14"/>
    </row>
    <row r="17" spans="1:5" ht="13.5">
      <c r="A17" s="17" t="s">
        <v>63</v>
      </c>
      <c r="B17" s="14">
        <v>0.3567</v>
      </c>
      <c r="D17" s="17"/>
      <c r="E17" s="14"/>
    </row>
    <row r="18" spans="1:5" ht="13.5">
      <c r="A18" s="4" t="s">
        <v>47</v>
      </c>
      <c r="B18" s="14">
        <v>0.615</v>
      </c>
      <c r="D18" s="4"/>
      <c r="E18" s="10"/>
    </row>
    <row r="19" spans="1:5" ht="13.5">
      <c r="A19" s="4" t="s">
        <v>36</v>
      </c>
      <c r="B19" s="14">
        <v>0.8</v>
      </c>
      <c r="D19" s="4"/>
      <c r="E19" s="11"/>
    </row>
    <row r="20" spans="1:5" ht="13.5">
      <c r="A20" s="78"/>
      <c r="B20" s="76"/>
      <c r="D20" s="4"/>
      <c r="E20" s="15"/>
    </row>
    <row r="21" spans="1:5" ht="13.5">
      <c r="A21" s="78"/>
      <c r="B21" s="76"/>
      <c r="D21" s="4"/>
      <c r="E21" s="15"/>
    </row>
    <row r="22" spans="1:5" ht="13.5">
      <c r="A22" s="18" t="s">
        <v>0</v>
      </c>
      <c r="B22" s="21" t="s">
        <v>7</v>
      </c>
      <c r="D22" s="4"/>
      <c r="E22" s="15"/>
    </row>
    <row r="23" spans="1:5" ht="13.5">
      <c r="A23" s="4" t="s">
        <v>44</v>
      </c>
      <c r="B23" s="9">
        <v>525</v>
      </c>
      <c r="D23" s="4"/>
      <c r="E23" s="15"/>
    </row>
    <row r="24" spans="1:5" ht="13.5">
      <c r="A24" s="4" t="s">
        <v>43</v>
      </c>
      <c r="B24" s="9">
        <v>2310</v>
      </c>
      <c r="D24" s="4"/>
      <c r="E24" s="15"/>
    </row>
    <row r="25" spans="1:5" ht="13.5">
      <c r="A25" s="4" t="s">
        <v>29</v>
      </c>
      <c r="B25" s="9">
        <v>2780</v>
      </c>
      <c r="D25" s="4"/>
      <c r="E25" s="15"/>
    </row>
    <row r="26" spans="1:5" ht="13.5">
      <c r="A26" s="4" t="s">
        <v>40</v>
      </c>
      <c r="B26" s="9">
        <v>2855</v>
      </c>
      <c r="D26" s="4"/>
      <c r="E26" s="15"/>
    </row>
    <row r="27" spans="1:5" ht="12.75">
      <c r="A27" s="4" t="s">
        <v>55</v>
      </c>
      <c r="B27" s="9">
        <v>3250</v>
      </c>
      <c r="D27" s="17"/>
      <c r="E27" s="13"/>
    </row>
    <row r="28" spans="1:5" ht="12.75">
      <c r="A28" s="4" t="s">
        <v>54</v>
      </c>
      <c r="B28" s="9">
        <v>4005</v>
      </c>
      <c r="D28" s="17"/>
      <c r="E28" s="13"/>
    </row>
    <row r="29" spans="1:5" ht="12.75">
      <c r="A29" s="4" t="s">
        <v>37</v>
      </c>
      <c r="B29" s="9">
        <v>4400</v>
      </c>
      <c r="D29" s="17"/>
      <c r="E29" s="13"/>
    </row>
    <row r="30" spans="1:2" ht="12.75">
      <c r="A30" s="4" t="s">
        <v>39</v>
      </c>
      <c r="B30" s="9">
        <v>5520</v>
      </c>
    </row>
    <row r="31" spans="1:3" ht="12.75">
      <c r="A31" s="4" t="s">
        <v>112</v>
      </c>
      <c r="B31" s="9">
        <v>5720</v>
      </c>
      <c r="C31" s="20"/>
    </row>
    <row r="32" spans="1:3" ht="12.75">
      <c r="A32" s="17" t="s">
        <v>21</v>
      </c>
      <c r="B32" s="16">
        <v>9048</v>
      </c>
      <c r="C32" s="20"/>
    </row>
    <row r="33" spans="1:3" ht="12.75">
      <c r="A33" s="17" t="s">
        <v>62</v>
      </c>
      <c r="B33" s="16">
        <v>12314.54</v>
      </c>
      <c r="C33" s="20"/>
    </row>
    <row r="34" spans="1:3" ht="12.75">
      <c r="A34" s="4" t="s">
        <v>48</v>
      </c>
      <c r="B34" s="9">
        <v>20216</v>
      </c>
      <c r="C34" s="20"/>
    </row>
    <row r="35" spans="1:3" ht="12.75">
      <c r="A35" s="4" t="s">
        <v>41</v>
      </c>
      <c r="B35" s="9">
        <v>25080</v>
      </c>
      <c r="C35" s="20"/>
    </row>
    <row r="36" spans="1:3" ht="12.75">
      <c r="A36" s="4" t="s">
        <v>53</v>
      </c>
      <c r="B36" s="9">
        <v>42077</v>
      </c>
      <c r="C36" s="20"/>
    </row>
    <row r="37" spans="1:3" ht="12.75">
      <c r="A37" s="17" t="s">
        <v>66</v>
      </c>
      <c r="B37" s="16">
        <v>44725.54</v>
      </c>
      <c r="C37" s="20"/>
    </row>
    <row r="38" spans="1:3" ht="12.75">
      <c r="A38" s="17" t="s">
        <v>65</v>
      </c>
      <c r="B38" s="16">
        <v>48353.53</v>
      </c>
      <c r="C38" s="12"/>
    </row>
    <row r="39" spans="1:3" ht="12.75">
      <c r="A39" s="17" t="s">
        <v>20</v>
      </c>
      <c r="B39" s="16">
        <v>55990</v>
      </c>
      <c r="C39" s="20"/>
    </row>
    <row r="40" spans="1:3" ht="12.75">
      <c r="A40" s="17" t="s">
        <v>64</v>
      </c>
      <c r="B40" s="16">
        <v>58962</v>
      </c>
      <c r="C40" s="20"/>
    </row>
    <row r="41" spans="1:3" ht="12.75">
      <c r="A41" s="17" t="s">
        <v>63</v>
      </c>
      <c r="B41" s="16">
        <v>60247.39</v>
      </c>
      <c r="C41" s="12"/>
    </row>
    <row r="42" spans="1:3" ht="12.75">
      <c r="A42" s="4" t="s">
        <v>31</v>
      </c>
      <c r="B42" s="9">
        <v>65892</v>
      </c>
      <c r="C42" s="20"/>
    </row>
    <row r="43" spans="1:3" ht="12.75">
      <c r="A43" s="4" t="s">
        <v>59</v>
      </c>
      <c r="B43" s="9">
        <v>95200</v>
      </c>
      <c r="C43" s="20"/>
    </row>
    <row r="44" spans="1:3" ht="12.75">
      <c r="A44" s="4" t="s">
        <v>58</v>
      </c>
      <c r="B44" s="9">
        <v>159200</v>
      </c>
      <c r="C44" s="20"/>
    </row>
    <row r="45" spans="1:3" ht="12.75">
      <c r="A45" s="4" t="s">
        <v>35</v>
      </c>
      <c r="B45" s="9">
        <v>160875</v>
      </c>
      <c r="C45" s="20"/>
    </row>
    <row r="46" spans="1:3" ht="12.75">
      <c r="A46" s="4" t="s">
        <v>32</v>
      </c>
      <c r="B46" s="9">
        <v>197760</v>
      </c>
      <c r="C46" s="12"/>
    </row>
    <row r="47" spans="1:3" ht="12.75">
      <c r="A47" s="4" t="s">
        <v>28</v>
      </c>
      <c r="B47" s="9">
        <v>201400</v>
      </c>
      <c r="C47" s="20"/>
    </row>
    <row r="48" spans="1:3" ht="12.75">
      <c r="A48" s="4" t="s">
        <v>30</v>
      </c>
      <c r="B48" s="9">
        <v>217200</v>
      </c>
      <c r="C48" s="20"/>
    </row>
    <row r="49" spans="1:3" ht="12.75">
      <c r="A49" s="4" t="s">
        <v>50</v>
      </c>
      <c r="B49" s="9">
        <v>241995</v>
      </c>
      <c r="C49" s="20"/>
    </row>
    <row r="50" spans="1:3" ht="12.75">
      <c r="A50" s="17" t="s">
        <v>61</v>
      </c>
      <c r="B50" s="16">
        <v>261156.82</v>
      </c>
      <c r="C50" s="20"/>
    </row>
    <row r="51" spans="1:3" ht="12.75">
      <c r="A51" s="4" t="s">
        <v>52</v>
      </c>
      <c r="B51" s="9">
        <v>365408</v>
      </c>
      <c r="C51" s="20"/>
    </row>
    <row r="52" spans="1:3" ht="12.75">
      <c r="A52" s="4" t="s">
        <v>51</v>
      </c>
      <c r="B52" s="9">
        <v>366400</v>
      </c>
      <c r="C52" s="20"/>
    </row>
    <row r="53" spans="1:3" ht="12.75">
      <c r="A53" s="4" t="s">
        <v>34</v>
      </c>
      <c r="B53" s="9">
        <v>377200</v>
      </c>
      <c r="C53" s="20"/>
    </row>
    <row r="54" spans="1:3" ht="12.75">
      <c r="A54" s="4" t="s">
        <v>47</v>
      </c>
      <c r="B54" s="9">
        <v>409097.6</v>
      </c>
      <c r="C54" s="20"/>
    </row>
    <row r="55" spans="1:3" ht="12.75">
      <c r="A55" s="4" t="s">
        <v>57</v>
      </c>
      <c r="B55" s="9">
        <v>566670</v>
      </c>
      <c r="C55" s="20"/>
    </row>
    <row r="56" spans="1:3" ht="12.75">
      <c r="A56" s="4" t="s">
        <v>46</v>
      </c>
      <c r="B56" s="9">
        <v>685300</v>
      </c>
      <c r="C56" s="20"/>
    </row>
    <row r="57" spans="1:3" ht="12.75">
      <c r="A57" s="17" t="s">
        <v>60</v>
      </c>
      <c r="B57" s="16">
        <v>753737.5</v>
      </c>
      <c r="C57" s="20"/>
    </row>
    <row r="58" spans="1:3" ht="12.75">
      <c r="A58" s="4" t="s">
        <v>45</v>
      </c>
      <c r="B58" s="9">
        <v>1051985</v>
      </c>
      <c r="C58" s="20"/>
    </row>
    <row r="59" spans="1:3" ht="12.75">
      <c r="A59" s="4" t="s">
        <v>49</v>
      </c>
      <c r="B59" s="9">
        <v>1259338.8</v>
      </c>
      <c r="C59" s="20"/>
    </row>
    <row r="60" spans="1:3" ht="12.75">
      <c r="A60" s="4" t="s">
        <v>38</v>
      </c>
      <c r="B60" s="9">
        <v>1487520</v>
      </c>
      <c r="C60" s="20"/>
    </row>
    <row r="61" spans="1:3" ht="12.75">
      <c r="A61" s="4" t="s">
        <v>36</v>
      </c>
      <c r="B61" s="9">
        <v>1769588</v>
      </c>
      <c r="C61" s="12">
        <f>SUM(B23:B61)</f>
        <v>11101302.719999999</v>
      </c>
    </row>
    <row r="62" spans="1:2" ht="12.75">
      <c r="A62" s="4" t="s">
        <v>33</v>
      </c>
      <c r="B62" s="9">
        <v>1852390</v>
      </c>
    </row>
    <row r="63" spans="1:2" ht="12.75">
      <c r="A63" s="4" t="s">
        <v>26</v>
      </c>
      <c r="B63" s="9">
        <v>2184868.3</v>
      </c>
    </row>
    <row r="64" spans="1:2" ht="12.75">
      <c r="A64" s="4" t="s">
        <v>56</v>
      </c>
      <c r="B64" s="9">
        <v>2533531</v>
      </c>
    </row>
    <row r="65" spans="1:2" ht="12.75">
      <c r="A65" s="4" t="s">
        <v>27</v>
      </c>
      <c r="B65" s="9">
        <v>4209884</v>
      </c>
    </row>
    <row r="66" spans="1:2" ht="12.75">
      <c r="A66" s="4" t="s">
        <v>42</v>
      </c>
      <c r="B66" s="9">
        <v>5742338</v>
      </c>
    </row>
    <row r="67" spans="1:2" ht="12.75">
      <c r="A67" s="1"/>
      <c r="B67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G24" sqref="G24"/>
    </sheetView>
  </sheetViews>
  <sheetFormatPr defaultColWidth="9.33203125" defaultRowHeight="12.75"/>
  <cols>
    <col min="1" max="1" width="14.16015625" style="0" customWidth="1"/>
    <col min="2" max="2" width="9.33203125" style="149" customWidth="1"/>
    <col min="4" max="4" width="11.66015625" style="0" customWidth="1"/>
    <col min="5" max="5" width="15.33203125" style="0" customWidth="1"/>
  </cols>
  <sheetData>
    <row r="1" spans="1:3" ht="12.75">
      <c r="A1" s="7" t="s">
        <v>9</v>
      </c>
      <c r="B1" s="8" t="s">
        <v>10</v>
      </c>
      <c r="C1" s="8"/>
    </row>
    <row r="2" spans="1:4" ht="12.75">
      <c r="A2" s="71">
        <v>36404</v>
      </c>
      <c r="B2" s="72">
        <v>273</v>
      </c>
      <c r="D2" s="68"/>
    </row>
    <row r="3" spans="1:4" ht="12.75">
      <c r="A3" s="71">
        <v>36405</v>
      </c>
      <c r="B3" s="72">
        <v>273</v>
      </c>
      <c r="D3" s="68"/>
    </row>
    <row r="4" spans="1:4" ht="12.75">
      <c r="A4" s="71">
        <v>36406</v>
      </c>
      <c r="B4" s="72">
        <v>273</v>
      </c>
      <c r="D4" s="68"/>
    </row>
    <row r="5" spans="1:4" ht="12.75">
      <c r="A5" s="71">
        <v>36409</v>
      </c>
      <c r="B5" s="72">
        <v>268</v>
      </c>
      <c r="D5" s="68"/>
    </row>
    <row r="6" spans="1:4" ht="12.75">
      <c r="A6" s="71">
        <v>36410</v>
      </c>
      <c r="B6" s="72">
        <v>268</v>
      </c>
      <c r="D6" s="68"/>
    </row>
    <row r="7" spans="1:4" ht="12.75">
      <c r="A7" s="71">
        <v>36411</v>
      </c>
      <c r="B7" s="72">
        <v>268</v>
      </c>
      <c r="D7" s="68"/>
    </row>
    <row r="8" spans="1:4" ht="12.75">
      <c r="A8" s="71">
        <v>36412</v>
      </c>
      <c r="B8" s="72">
        <v>267</v>
      </c>
      <c r="D8" s="68"/>
    </row>
    <row r="9" spans="1:4" ht="12.75">
      <c r="A9" s="71">
        <v>36413</v>
      </c>
      <c r="B9" s="72">
        <v>267</v>
      </c>
      <c r="D9" s="68"/>
    </row>
    <row r="10" spans="1:4" ht="12.75">
      <c r="A10" s="71">
        <v>36416</v>
      </c>
      <c r="B10" s="72">
        <v>263</v>
      </c>
      <c r="D10" s="68"/>
    </row>
    <row r="11" spans="1:4" ht="12.75">
      <c r="A11" s="71">
        <v>36417</v>
      </c>
      <c r="B11" s="72">
        <v>263</v>
      </c>
      <c r="D11" s="68"/>
    </row>
    <row r="12" spans="1:4" ht="12.75">
      <c r="A12" s="71">
        <v>36418</v>
      </c>
      <c r="B12" s="72">
        <v>263</v>
      </c>
      <c r="D12" s="68"/>
    </row>
    <row r="13" spans="1:4" ht="12.75">
      <c r="A13" s="71">
        <v>36419</v>
      </c>
      <c r="B13" s="72">
        <v>263</v>
      </c>
      <c r="D13" s="68"/>
    </row>
    <row r="14" spans="1:4" ht="12.75">
      <c r="A14" s="71">
        <v>36420</v>
      </c>
      <c r="B14" s="72">
        <v>264</v>
      </c>
      <c r="D14" s="68"/>
    </row>
    <row r="15" spans="1:4" ht="12.75">
      <c r="A15" s="71">
        <v>36423</v>
      </c>
      <c r="B15" s="72">
        <v>256</v>
      </c>
      <c r="D15" s="68"/>
    </row>
    <row r="16" spans="1:4" ht="12.75">
      <c r="A16" s="71">
        <v>36424</v>
      </c>
      <c r="B16" s="72">
        <v>256</v>
      </c>
      <c r="D16" s="68"/>
    </row>
    <row r="17" spans="1:4" ht="12.75">
      <c r="A17" s="71">
        <v>36425</v>
      </c>
      <c r="B17" s="72">
        <v>261</v>
      </c>
      <c r="D17" s="68"/>
    </row>
    <row r="18" spans="1:2" ht="12.75">
      <c r="A18" s="71">
        <v>36426</v>
      </c>
      <c r="B18" s="148">
        <v>261</v>
      </c>
    </row>
    <row r="19" spans="1:2" ht="12.75">
      <c r="A19" s="71">
        <v>36427</v>
      </c>
      <c r="B19" s="149">
        <v>271</v>
      </c>
    </row>
    <row r="20" spans="1:2" ht="12.75">
      <c r="A20" s="71">
        <v>36430</v>
      </c>
      <c r="B20" s="149">
        <v>271</v>
      </c>
    </row>
    <row r="21" spans="1:2" ht="12.75">
      <c r="A21" s="71">
        <v>36431</v>
      </c>
      <c r="B21" s="149">
        <v>273</v>
      </c>
    </row>
    <row r="22" spans="1:2" ht="12.75">
      <c r="A22" s="71">
        <v>36432</v>
      </c>
      <c r="B22" s="149">
        <v>273</v>
      </c>
    </row>
    <row r="23" spans="1:2" ht="12.75">
      <c r="A23" s="71">
        <v>36433</v>
      </c>
      <c r="B23" s="149">
        <v>273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VTV</cp:lastModifiedBy>
  <cp:lastPrinted>1999-08-27T13:11:26Z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