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tabRatio="777" activeTab="0"/>
  </bookViews>
  <sheets>
    <sheet name="06" sheetId="1" r:id="rId1"/>
    <sheet name="work" sheetId="2" r:id="rId2"/>
    <sheet name="VIN" sheetId="3" r:id="rId3"/>
    <sheet name="G - struktura" sheetId="4" r:id="rId4"/>
    <sheet name="G - %" sheetId="5" r:id="rId5"/>
    <sheet name="G - vin" sheetId="6" r:id="rId6"/>
  </sheets>
  <definedNames>
    <definedName name="_xlnm._FilterDatabase" localSheetId="2" hidden="1">'VIN'!$A$1:$C$23</definedName>
  </definedNames>
  <calcPr fullCalcOnLoad="1"/>
</workbook>
</file>

<file path=xl/sharedStrings.xml><?xml version="1.0" encoding="utf-8"?>
<sst xmlns="http://schemas.openxmlformats.org/spreadsheetml/2006/main" count="142" uniqueCount="53">
  <si>
    <t>BJEBA</t>
  </si>
  <si>
    <t>KRAS ZG</t>
  </si>
  <si>
    <t>PLAG PO</t>
  </si>
  <si>
    <t>RIVIR PO</t>
  </si>
  <si>
    <t>TESLA ZG</t>
  </si>
  <si>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</si>
  <si>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</si>
  <si>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</si>
  <si>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</si>
  <si>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</si>
  <si>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</si>
  <si>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</si>
  <si>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</si>
  <si>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Ukupni promet - Tržište Varaždin:</t>
  </si>
  <si>
    <t>Datum</t>
  </si>
  <si>
    <t>Bodovi</t>
  </si>
  <si>
    <t>OSTALO</t>
  </si>
  <si>
    <t xml:space="preserve"> -</t>
  </si>
  <si>
    <t>EXPF</t>
  </si>
  <si>
    <t>SNF</t>
  </si>
  <si>
    <t>VART VZ</t>
  </si>
  <si>
    <r>
      <t xml:space="preserve">Ukupni promet - </t>
    </r>
    <r>
      <rPr>
        <b/>
        <i/>
        <sz val="12"/>
        <rFont val="Times New Roman"/>
        <family val="1"/>
      </rPr>
      <t>SEGMENT DIONICA:</t>
    </r>
  </si>
  <si>
    <r>
      <t xml:space="preserve">Ukupni promet - </t>
    </r>
    <r>
      <rPr>
        <b/>
        <i/>
        <sz val="12"/>
        <rFont val="Times New Roman"/>
        <family val="1"/>
      </rPr>
      <t>SEGMENT PIF KOTACIJA:</t>
    </r>
  </si>
  <si>
    <t>KAPIV</t>
  </si>
  <si>
    <t>NACE NA</t>
  </si>
  <si>
    <t>RAZV LU</t>
  </si>
  <si>
    <t>RIBA</t>
  </si>
  <si>
    <t>DOMF</t>
  </si>
  <si>
    <t>PLTR</t>
  </si>
  <si>
    <t>SLPF</t>
  </si>
  <si>
    <t>SNCE</t>
  </si>
  <si>
    <t>VLBT</t>
  </si>
  <si>
    <t>ATLAS DU</t>
  </si>
  <si>
    <t>ATPLO DU</t>
  </si>
  <si>
    <t>AURUM ZG</t>
  </si>
  <si>
    <t>ELPRO ZG</t>
  </si>
  <si>
    <t>HRABC RC</t>
  </si>
  <si>
    <t>JADHO RI</t>
  </si>
  <si>
    <t>JANAF ZG</t>
  </si>
  <si>
    <t>MAMIR RO</t>
  </si>
  <si>
    <t>MTSO</t>
  </si>
  <si>
    <t>POBA IIB</t>
  </si>
  <si>
    <t>SASV</t>
  </si>
  <si>
    <t>THNP</t>
  </si>
  <si>
    <t>TPGR</t>
  </si>
  <si>
    <t>AURUM ZG - AURUM OSIUGRAVAJUĆE DRUŠTVO d.d. Zagreb</t>
  </si>
  <si>
    <t>JADHO RI - JADRAN HOTELI d.d. Rijeka</t>
  </si>
  <si>
    <t>MAMIR RO - MARIMIRNA d.d. Rovinj</t>
  </si>
  <si>
    <t>THNP - TEHNOPLAST d.d. Sveta nedjelja - Brezje</t>
  </si>
  <si>
    <t>TPGR – TIPOGRAFIJA d.d. Umag</t>
  </si>
  <si>
    <t>SASV - SAS-VEKTOR d.d. Zadar</t>
  </si>
  <si>
    <t>MTSO - MTČ tvornica športske odjeće d.d. Čakovec</t>
  </si>
  <si>
    <t>WD</t>
  </si>
</sst>
</file>

<file path=xl/styles.xml><?xml version="1.0" encoding="utf-8"?>
<styleSheet xmlns="http://schemas.openxmlformats.org/spreadsheetml/2006/main">
  <numFmts count="19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n_-;\-* #,##0\ _k_n_-;_-* &quot;-&quot;\ _k_n_-;_-@_-"/>
    <numFmt numFmtId="173" formatCode="_-* #,##0.00\ _k_n_-;\-* #,##0.00\ _k_n_-;_-* &quot;-&quot;??\ _k_n_-;_-@_-"/>
    <numFmt numFmtId="174" formatCode="m/d"/>
  </numFmts>
  <fonts count="22">
    <font>
      <sz val="10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sz val="9.75"/>
      <name val="Times New Roman"/>
      <family val="0"/>
    </font>
    <font>
      <b/>
      <sz val="11.5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0"/>
    </font>
    <font>
      <b/>
      <sz val="8"/>
      <name val="Times New Roman"/>
      <family val="0"/>
    </font>
    <font>
      <b/>
      <i/>
      <sz val="8.25"/>
      <name val="Times New Roman"/>
      <family val="1"/>
    </font>
    <font>
      <sz val="8.25"/>
      <name val="Times New Roman"/>
      <family val="1"/>
    </font>
    <font>
      <b/>
      <sz val="11.25"/>
      <name val="Times New Roman"/>
      <family val="1"/>
    </font>
    <font>
      <b/>
      <sz val="13.25"/>
      <name val="Times New Roman"/>
      <family val="1"/>
    </font>
    <font>
      <b/>
      <sz val="9.5"/>
      <name val="Times New Roman"/>
      <family val="0"/>
    </font>
    <font>
      <b/>
      <u val="single"/>
      <sz val="16"/>
      <name val="Times New Roman"/>
      <family val="1"/>
    </font>
    <font>
      <b/>
      <u val="single"/>
      <vertAlign val="superscript"/>
      <sz val="16"/>
      <name val="Times New Roman"/>
      <family val="1"/>
    </font>
    <font>
      <b/>
      <sz val="12.25"/>
      <name val="Times New Roman"/>
      <family val="1"/>
    </font>
    <font>
      <b/>
      <i/>
      <u val="single"/>
      <sz val="20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4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10" fontId="2" fillId="0" borderId="2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10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/>
    </xf>
    <xf numFmtId="10" fontId="2" fillId="0" borderId="0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10" fontId="2" fillId="0" borderId="0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4" fontId="1" fillId="0" borderId="9" xfId="0" applyNumberFormat="1" applyFont="1" applyBorder="1" applyAlignment="1">
      <alignment/>
    </xf>
    <xf numFmtId="0" fontId="19" fillId="0" borderId="10" xfId="0" applyFont="1" applyBorder="1" applyAlignment="1">
      <alignment/>
    </xf>
    <xf numFmtId="10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1" fillId="0" borderId="6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 vertical="center" wrapText="1"/>
    </xf>
    <xf numFmtId="4" fontId="0" fillId="0" borderId="7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10" fontId="2" fillId="0" borderId="0" xfId="0" applyNumberFormat="1" applyFont="1" applyAlignment="1">
      <alignment/>
    </xf>
    <xf numFmtId="10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4" fontId="3" fillId="2" borderId="12" xfId="0" applyNumberFormat="1" applyFont="1" applyFill="1" applyBorder="1" applyAlignment="1">
      <alignment/>
    </xf>
    <xf numFmtId="4" fontId="0" fillId="2" borderId="2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3" fontId="20" fillId="2" borderId="2" xfId="0" applyNumberFormat="1" applyFont="1" applyFill="1" applyBorder="1" applyAlignment="1">
      <alignment horizontal="right" vertical="center" wrapText="1"/>
    </xf>
    <xf numFmtId="4" fontId="20" fillId="2" borderId="9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right"/>
    </xf>
    <xf numFmtId="4" fontId="0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 horizontal="right" vertical="center" wrapText="1"/>
    </xf>
    <xf numFmtId="0" fontId="1" fillId="2" borderId="13" xfId="0" applyFont="1" applyFill="1" applyBorder="1" applyAlignment="1">
      <alignment/>
    </xf>
    <xf numFmtId="10" fontId="0" fillId="2" borderId="14" xfId="0" applyNumberFormat="1" applyFont="1" applyFill="1" applyBorder="1" applyAlignment="1">
      <alignment/>
    </xf>
    <xf numFmtId="4" fontId="1" fillId="2" borderId="14" xfId="0" applyNumberFormat="1" applyFont="1" applyFill="1" applyBorder="1" applyAlignment="1">
      <alignment/>
    </xf>
    <xf numFmtId="4" fontId="0" fillId="2" borderId="14" xfId="0" applyNumberFormat="1" applyFont="1" applyFill="1" applyBorder="1" applyAlignment="1">
      <alignment/>
    </xf>
    <xf numFmtId="3" fontId="0" fillId="2" borderId="14" xfId="0" applyNumberFormat="1" applyFont="1" applyFill="1" applyBorder="1" applyAlignment="1">
      <alignment/>
    </xf>
    <xf numFmtId="4" fontId="0" fillId="2" borderId="15" xfId="0" applyNumberFormat="1" applyFont="1" applyFill="1" applyBorder="1" applyAlignment="1">
      <alignment/>
    </xf>
    <xf numFmtId="10" fontId="0" fillId="2" borderId="16" xfId="0" applyNumberFormat="1" applyFont="1" applyFill="1" applyBorder="1" applyAlignment="1">
      <alignment/>
    </xf>
    <xf numFmtId="4" fontId="1" fillId="2" borderId="16" xfId="0" applyNumberFormat="1" applyFont="1" applyFill="1" applyBorder="1" applyAlignment="1">
      <alignment/>
    </xf>
    <xf numFmtId="4" fontId="0" fillId="2" borderId="16" xfId="0" applyNumberFormat="1" applyFont="1" applyFill="1" applyBorder="1" applyAlignment="1">
      <alignment/>
    </xf>
    <xf numFmtId="3" fontId="0" fillId="2" borderId="16" xfId="0" applyNumberFormat="1" applyFont="1" applyFill="1" applyBorder="1" applyAlignment="1">
      <alignment/>
    </xf>
    <xf numFmtId="0" fontId="1" fillId="2" borderId="17" xfId="0" applyFont="1" applyFill="1" applyBorder="1" applyAlignment="1">
      <alignment/>
    </xf>
    <xf numFmtId="4" fontId="0" fillId="2" borderId="18" xfId="0" applyNumberFormat="1" applyFont="1" applyFill="1" applyBorder="1" applyAlignment="1">
      <alignment/>
    </xf>
    <xf numFmtId="0" fontId="1" fillId="2" borderId="19" xfId="0" applyFont="1" applyFill="1" applyBorder="1" applyAlignment="1">
      <alignment/>
    </xf>
    <xf numFmtId="10" fontId="0" fillId="2" borderId="20" xfId="0" applyNumberFormat="1" applyFont="1" applyFill="1" applyBorder="1" applyAlignment="1">
      <alignment/>
    </xf>
    <xf numFmtId="4" fontId="1" fillId="2" borderId="20" xfId="0" applyNumberFormat="1" applyFont="1" applyFill="1" applyBorder="1" applyAlignment="1">
      <alignment/>
    </xf>
    <xf numFmtId="4" fontId="0" fillId="2" borderId="20" xfId="0" applyNumberFormat="1" applyFont="1" applyFill="1" applyBorder="1" applyAlignment="1">
      <alignment/>
    </xf>
    <xf numFmtId="3" fontId="0" fillId="2" borderId="20" xfId="0" applyNumberFormat="1" applyFont="1" applyFill="1" applyBorder="1" applyAlignment="1">
      <alignment/>
    </xf>
    <xf numFmtId="4" fontId="0" fillId="2" borderId="21" xfId="0" applyNumberFormat="1" applyFont="1" applyFill="1" applyBorder="1" applyAlignment="1">
      <alignment/>
    </xf>
    <xf numFmtId="0" fontId="20" fillId="2" borderId="8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0" fillId="2" borderId="22" xfId="0" applyFont="1" applyFill="1" applyBorder="1" applyAlignment="1">
      <alignment horizontal="left" vertical="center" wrapText="1"/>
    </xf>
    <xf numFmtId="0" fontId="20" fillId="2" borderId="23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latin typeface="Times New Roman"/>
                <a:ea typeface="Times New Roman"/>
                <a:cs typeface="Times New Roman"/>
              </a:rPr>
              <a:t>Struktura prometa u LIPNJU 1999.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75"/>
          <c:y val="0.2525"/>
          <c:w val="0.83675"/>
          <c:h val="0.5087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work!$D$2:$D$7</c:f>
              <c:strCache>
                <c:ptCount val="6"/>
                <c:pt idx="0">
                  <c:v>DOMF</c:v>
                </c:pt>
                <c:pt idx="1">
                  <c:v>SASV</c:v>
                </c:pt>
                <c:pt idx="2">
                  <c:v>MAMIR RO</c:v>
                </c:pt>
                <c:pt idx="3">
                  <c:v>JADHO RI</c:v>
                </c:pt>
                <c:pt idx="4">
                  <c:v>BJEBA</c:v>
                </c:pt>
                <c:pt idx="5">
                  <c:v>OSTALO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759276</c:v>
                </c:pt>
                <c:pt idx="1">
                  <c:v>1024500</c:v>
                </c:pt>
                <c:pt idx="2">
                  <c:v>1939925</c:v>
                </c:pt>
                <c:pt idx="3">
                  <c:v>4064172</c:v>
                </c:pt>
                <c:pt idx="4">
                  <c:v>21750850</c:v>
                </c:pt>
                <c:pt idx="5">
                  <c:v>2188096.85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Times New Roman"/>
                <a:ea typeface="Times New Roman"/>
                <a:cs typeface="Times New Roman"/>
              </a:rPr>
              <a:t>Postotak promjene cijena dionica aktivnih u LIPNJU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7675"/>
          <c:w val="0.9315"/>
          <c:h val="0.89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1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work!$A$2:$A$16</c:f>
              <c:strCache>
                <c:ptCount val="15"/>
                <c:pt idx="0">
                  <c:v>SNCE</c:v>
                </c:pt>
                <c:pt idx="1">
                  <c:v>ATPLO DU</c:v>
                </c:pt>
                <c:pt idx="2">
                  <c:v>EXPF</c:v>
                </c:pt>
                <c:pt idx="3">
                  <c:v>SLPF</c:v>
                </c:pt>
                <c:pt idx="4">
                  <c:v>PLTR</c:v>
                </c:pt>
                <c:pt idx="5">
                  <c:v>KRAS ZG</c:v>
                </c:pt>
                <c:pt idx="6">
                  <c:v>ELPRO ZG</c:v>
                </c:pt>
                <c:pt idx="7">
                  <c:v>VART VZ</c:v>
                </c:pt>
                <c:pt idx="8">
                  <c:v>TESLA ZG</c:v>
                </c:pt>
                <c:pt idx="9">
                  <c:v>KAPIV</c:v>
                </c:pt>
                <c:pt idx="10">
                  <c:v>PLAG PO</c:v>
                </c:pt>
                <c:pt idx="11">
                  <c:v>JANAF ZG</c:v>
                </c:pt>
                <c:pt idx="12">
                  <c:v>BJEBA</c:v>
                </c:pt>
                <c:pt idx="13">
                  <c:v>HRABC RC</c:v>
                </c:pt>
                <c:pt idx="14">
                  <c:v>RIVIR PO</c:v>
                </c:pt>
              </c:strCache>
            </c:strRef>
          </c:cat>
          <c:val>
            <c:numRef>
              <c:f>work!$B$2:$B$16</c:f>
              <c:numCache>
                <c:ptCount val="15"/>
                <c:pt idx="0">
                  <c:v>-0.7</c:v>
                </c:pt>
                <c:pt idx="1">
                  <c:v>-0.3</c:v>
                </c:pt>
                <c:pt idx="2">
                  <c:v>-0.2667</c:v>
                </c:pt>
                <c:pt idx="3">
                  <c:v>-0.25</c:v>
                </c:pt>
                <c:pt idx="4">
                  <c:v>-0.2</c:v>
                </c:pt>
                <c:pt idx="5">
                  <c:v>-0.1385</c:v>
                </c:pt>
                <c:pt idx="6">
                  <c:v>-0.1364</c:v>
                </c:pt>
                <c:pt idx="7">
                  <c:v>-0.1364</c:v>
                </c:pt>
                <c:pt idx="8">
                  <c:v>-0.1308</c:v>
                </c:pt>
                <c:pt idx="9">
                  <c:v>-0.0133</c:v>
                </c:pt>
                <c:pt idx="10">
                  <c:v>0.0137</c:v>
                </c:pt>
                <c:pt idx="11">
                  <c:v>0.1429</c:v>
                </c:pt>
                <c:pt idx="12">
                  <c:v>0.1892</c:v>
                </c:pt>
                <c:pt idx="13">
                  <c:v>0.2</c:v>
                </c:pt>
                <c:pt idx="14">
                  <c:v>0.2</c:v>
                </c:pt>
              </c:numCache>
            </c:numRef>
          </c:val>
        </c:ser>
        <c:axId val="27678996"/>
        <c:axId val="14093525"/>
      </c:barChart>
      <c:catAx>
        <c:axId val="27678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4093525"/>
        <c:crosses val="autoZero"/>
        <c:auto val="1"/>
        <c:lblOffset val="100"/>
        <c:noMultiLvlLbl val="0"/>
      </c:catAx>
      <c:valAx>
        <c:axId val="14093525"/>
        <c:scaling>
          <c:orientation val="minMax"/>
          <c:max val="0.4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7678996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Kretanje indeksa VIN</a:t>
            </a:r>
            <a:r>
              <a:rPr lang="en-US" cap="none" sz="1600" b="1" i="0" u="sng" baseline="30000">
                <a:latin typeface="Times New Roman"/>
                <a:ea typeface="Times New Roman"/>
                <a:cs typeface="Times New Roman"/>
              </a:rPr>
              <a:t>R</a:t>
            </a: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 tijekom LIPNJA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205"/>
          <c:w val="0.926"/>
          <c:h val="0.81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Open/High: 281/285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Low: 281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Close: 285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VIN!$A$2:$A$23</c:f>
              <c:strCache>
                <c:ptCount val="22"/>
                <c:pt idx="0">
                  <c:v>36312</c:v>
                </c:pt>
                <c:pt idx="1">
                  <c:v>36313</c:v>
                </c:pt>
                <c:pt idx="2">
                  <c:v>36314</c:v>
                </c:pt>
                <c:pt idx="3">
                  <c:v>36315</c:v>
                </c:pt>
                <c:pt idx="4">
                  <c:v>36318</c:v>
                </c:pt>
                <c:pt idx="5">
                  <c:v>36319</c:v>
                </c:pt>
                <c:pt idx="6">
                  <c:v>36320</c:v>
                </c:pt>
                <c:pt idx="7">
                  <c:v>36321</c:v>
                </c:pt>
                <c:pt idx="8">
                  <c:v>36322</c:v>
                </c:pt>
                <c:pt idx="9">
                  <c:v>36325</c:v>
                </c:pt>
                <c:pt idx="10">
                  <c:v>36326</c:v>
                </c:pt>
                <c:pt idx="11">
                  <c:v>36327</c:v>
                </c:pt>
                <c:pt idx="12">
                  <c:v>36328</c:v>
                </c:pt>
                <c:pt idx="13">
                  <c:v>36329</c:v>
                </c:pt>
                <c:pt idx="14">
                  <c:v>36332</c:v>
                </c:pt>
                <c:pt idx="15">
                  <c:v>36333</c:v>
                </c:pt>
                <c:pt idx="16">
                  <c:v>36334</c:v>
                </c:pt>
                <c:pt idx="17">
                  <c:v>36335</c:v>
                </c:pt>
                <c:pt idx="18">
                  <c:v>36336</c:v>
                </c:pt>
                <c:pt idx="19">
                  <c:v>36339</c:v>
                </c:pt>
                <c:pt idx="20">
                  <c:v>36340</c:v>
                </c:pt>
                <c:pt idx="21">
                  <c:v>36341</c:v>
                </c:pt>
              </c:strCache>
            </c:strRef>
          </c:cat>
          <c:val>
            <c:numRef>
              <c:f>VIN!$B$2:$B$23</c:f>
              <c:numCache>
                <c:ptCount val="22"/>
                <c:pt idx="0">
                  <c:v>281</c:v>
                </c:pt>
                <c:pt idx="1">
                  <c:v>282</c:v>
                </c:pt>
                <c:pt idx="2">
                  <c:v>282</c:v>
                </c:pt>
                <c:pt idx="3">
                  <c:v>282</c:v>
                </c:pt>
                <c:pt idx="4">
                  <c:v>282</c:v>
                </c:pt>
                <c:pt idx="5">
                  <c:v>282</c:v>
                </c:pt>
                <c:pt idx="6">
                  <c:v>282</c:v>
                </c:pt>
                <c:pt idx="7">
                  <c:v>282</c:v>
                </c:pt>
                <c:pt idx="8">
                  <c:v>282</c:v>
                </c:pt>
                <c:pt idx="9">
                  <c:v>282</c:v>
                </c:pt>
                <c:pt idx="10">
                  <c:v>285</c:v>
                </c:pt>
                <c:pt idx="11">
                  <c:v>284</c:v>
                </c:pt>
                <c:pt idx="12">
                  <c:v>284</c:v>
                </c:pt>
                <c:pt idx="13">
                  <c:v>284</c:v>
                </c:pt>
                <c:pt idx="14">
                  <c:v>285</c:v>
                </c:pt>
                <c:pt idx="15">
                  <c:v>285</c:v>
                </c:pt>
                <c:pt idx="16">
                  <c:v>285</c:v>
                </c:pt>
                <c:pt idx="17">
                  <c:v>285</c:v>
                </c:pt>
                <c:pt idx="18">
                  <c:v>284</c:v>
                </c:pt>
                <c:pt idx="19">
                  <c:v>284</c:v>
                </c:pt>
                <c:pt idx="20">
                  <c:v>285</c:v>
                </c:pt>
                <c:pt idx="21">
                  <c:v>285</c:v>
                </c:pt>
              </c:numCache>
            </c:numRef>
          </c:val>
          <c:smooth val="0"/>
        </c:ser>
        <c:axId val="19494086"/>
        <c:axId val="15686119"/>
      </c:lineChart>
      <c:dateAx>
        <c:axId val="19494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Times New Roman"/>
                    <a:ea typeface="Times New Roman"/>
                    <a:cs typeface="Times New Roman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5686119"/>
        <c:crosses val="autoZero"/>
        <c:auto val="0"/>
        <c:noMultiLvlLbl val="0"/>
      </c:dateAx>
      <c:valAx>
        <c:axId val="15686119"/>
        <c:scaling>
          <c:orientation val="minMax"/>
          <c:max val="287"/>
          <c:min val="27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Times New Roman"/>
                    <a:ea typeface="Times New Roman"/>
                    <a:cs typeface="Times New Roman"/>
                  </a:rPr>
                  <a:t>Bodovi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9494086"/>
        <c:crossesAt val="1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48"/>
          <c:y val="0.73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480314960629921" right="0.7480314960629921" top="0.5905511811023623" bottom="0.984251968503937" header="0.5118110236220472" footer="0.5118110236220472"/>
  <pageSetup horizontalDpi="300" verticalDpi="300" orientation="landscape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480314960629921" right="0.7480314960629921" top="0.984251968503937" bottom="0.984251968503937" header="0.5118110236220472" footer="0.5118110236220472"/>
  <pageSetup horizontalDpi="300" verticalDpi="300" orientation="portrait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0.045</cdr:y>
    </cdr:from>
    <cdr:to>
      <cdr:x>0.229</cdr:x>
      <cdr:y>0.14775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71450" y="266700"/>
          <a:ext cx="19526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115050"/>
    <xdr:graphicFrame>
      <xdr:nvGraphicFramePr>
        <xdr:cNvPr id="1" name="Shape 1025"/>
        <xdr:cNvGraphicFramePr/>
      </xdr:nvGraphicFramePr>
      <xdr:xfrm>
        <a:off x="0" y="0"/>
        <a:ext cx="93154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0.1965</cdr:x>
      <cdr:y>0.09775</cdr:y>
    </cdr:from>
    <cdr:to>
      <cdr:x>0.472</cdr:x>
      <cdr:y>0.16075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209675" y="866775"/>
          <a:ext cx="17049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0.601</cdr:x>
      <cdr:y>0.19</cdr:y>
    </cdr:from>
    <cdr:to>
      <cdr:x>0.94275</cdr:x>
      <cdr:y>0.24575</cdr:y>
    </cdr:to>
    <cdr:sp>
      <cdr:nvSpPr>
        <cdr:cNvPr id="1" name="TextBox 1"/>
        <cdr:cNvSpPr txBox="1">
          <a:spLocks noChangeArrowheads="1"/>
        </cdr:cNvSpPr>
      </cdr:nvSpPr>
      <cdr:spPr>
        <a:xfrm>
          <a:off x="5591175" y="1085850"/>
          <a:ext cx="318135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1" u="sng" baseline="0">
              <a:latin typeface="Times New Roman"/>
              <a:ea typeface="Times New Roman"/>
              <a:cs typeface="Times New Roman"/>
            </a:rPr>
            <a:t>Postotak promjene: +1,42%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="80" zoomScaleNormal="80" workbookViewId="0" topLeftCell="A1">
      <pane ySplit="1" topLeftCell="BM15" activePane="bottomLeft" state="frozen"/>
      <selection pane="topLeft" activeCell="A1" sqref="A1"/>
      <selection pane="bottomLeft" activeCell="J28" sqref="J28"/>
    </sheetView>
  </sheetViews>
  <sheetFormatPr defaultColWidth="9.33203125" defaultRowHeight="12.75"/>
  <cols>
    <col min="1" max="1" width="16.5" style="4" customWidth="1"/>
    <col min="2" max="2" width="16" style="2" customWidth="1"/>
    <col min="3" max="3" width="12.5" style="6" customWidth="1"/>
    <col min="4" max="4" width="14.16015625" style="3" customWidth="1"/>
    <col min="5" max="5" width="12.5" style="3" customWidth="1"/>
    <col min="6" max="6" width="12.5" style="6" customWidth="1"/>
    <col min="7" max="7" width="14.33203125" style="5" customWidth="1"/>
    <col min="8" max="8" width="24.5" style="3" customWidth="1"/>
    <col min="9" max="9" width="14.5" style="1" bestFit="1" customWidth="1"/>
    <col min="10" max="16384" width="9.33203125" style="1" customWidth="1"/>
  </cols>
  <sheetData>
    <row r="1" spans="1:8" ht="25.5">
      <c r="A1" s="25" t="s">
        <v>5</v>
      </c>
      <c r="B1" s="26" t="s">
        <v>6</v>
      </c>
      <c r="C1" s="27" t="s">
        <v>7</v>
      </c>
      <c r="D1" s="27" t="s">
        <v>8</v>
      </c>
      <c r="E1" s="27" t="s">
        <v>9</v>
      </c>
      <c r="F1" s="27" t="s">
        <v>10</v>
      </c>
      <c r="G1" s="28" t="s">
        <v>11</v>
      </c>
      <c r="H1" s="29" t="s">
        <v>12</v>
      </c>
    </row>
    <row r="2" spans="1:8" ht="13.5">
      <c r="A2" s="30" t="s">
        <v>32</v>
      </c>
      <c r="B2" s="50">
        <v>0</v>
      </c>
      <c r="C2" s="22">
        <v>21</v>
      </c>
      <c r="D2" s="65">
        <v>21</v>
      </c>
      <c r="E2" s="65">
        <v>21</v>
      </c>
      <c r="F2" s="9">
        <v>21</v>
      </c>
      <c r="G2" s="15">
        <v>321</v>
      </c>
      <c r="H2" s="32">
        <v>6741</v>
      </c>
    </row>
    <row r="3" spans="1:8" ht="13.5">
      <c r="A3" s="30" t="s">
        <v>33</v>
      </c>
      <c r="B3" s="50">
        <v>-0.3</v>
      </c>
      <c r="C3" s="22">
        <v>30</v>
      </c>
      <c r="D3" s="3">
        <v>21</v>
      </c>
      <c r="E3" s="21">
        <v>21</v>
      </c>
      <c r="F3" s="9">
        <v>21</v>
      </c>
      <c r="G3" s="15">
        <v>166</v>
      </c>
      <c r="H3" s="32">
        <v>3486</v>
      </c>
    </row>
    <row r="4" spans="1:8" ht="13.5">
      <c r="A4" s="30" t="s">
        <v>34</v>
      </c>
      <c r="B4" s="51" t="s">
        <v>17</v>
      </c>
      <c r="C4" s="51" t="s">
        <v>17</v>
      </c>
      <c r="D4" s="3">
        <v>4000</v>
      </c>
      <c r="E4" s="21">
        <v>4000</v>
      </c>
      <c r="F4" s="9">
        <v>4000</v>
      </c>
      <c r="G4" s="15">
        <v>10</v>
      </c>
      <c r="H4" s="32">
        <v>40000</v>
      </c>
    </row>
    <row r="5" spans="1:8" ht="13.5">
      <c r="A5" s="30" t="s">
        <v>0</v>
      </c>
      <c r="B5" s="50">
        <v>0.1892</v>
      </c>
      <c r="C5" s="22">
        <v>3700</v>
      </c>
      <c r="D5" s="3">
        <v>4400</v>
      </c>
      <c r="E5" s="21">
        <v>3700</v>
      </c>
      <c r="F5" s="9">
        <v>4400</v>
      </c>
      <c r="G5" s="15">
        <v>5110</v>
      </c>
      <c r="H5" s="32">
        <v>21750850</v>
      </c>
    </row>
    <row r="6" spans="1:8" ht="13.5">
      <c r="A6" s="30" t="s">
        <v>35</v>
      </c>
      <c r="B6" s="50">
        <v>-0.1364</v>
      </c>
      <c r="C6" s="22">
        <v>110</v>
      </c>
      <c r="D6" s="3">
        <v>95</v>
      </c>
      <c r="E6" s="21">
        <v>95</v>
      </c>
      <c r="F6" s="9">
        <v>95</v>
      </c>
      <c r="G6" s="15">
        <v>60</v>
      </c>
      <c r="H6" s="32">
        <v>5700</v>
      </c>
    </row>
    <row r="7" spans="1:8" ht="13.5">
      <c r="A7" s="30" t="s">
        <v>36</v>
      </c>
      <c r="B7" s="50">
        <v>0.2</v>
      </c>
      <c r="C7" s="22">
        <v>25</v>
      </c>
      <c r="D7" s="3">
        <v>30</v>
      </c>
      <c r="E7" s="21">
        <v>30</v>
      </c>
      <c r="F7" s="9">
        <v>30</v>
      </c>
      <c r="G7" s="15">
        <v>85</v>
      </c>
      <c r="H7" s="32">
        <v>2550</v>
      </c>
    </row>
    <row r="8" spans="1:8" ht="13.5">
      <c r="A8" s="30" t="s">
        <v>37</v>
      </c>
      <c r="B8" s="51" t="s">
        <v>17</v>
      </c>
      <c r="C8" s="51" t="s">
        <v>17</v>
      </c>
      <c r="D8" s="3">
        <v>81</v>
      </c>
      <c r="E8" s="21">
        <v>60</v>
      </c>
      <c r="F8" s="9">
        <v>60</v>
      </c>
      <c r="G8" s="15">
        <v>50274</v>
      </c>
      <c r="H8" s="32">
        <v>4064172</v>
      </c>
    </row>
    <row r="9" spans="1:8" ht="13.5">
      <c r="A9" s="30" t="s">
        <v>38</v>
      </c>
      <c r="B9" s="50">
        <v>0.1429</v>
      </c>
      <c r="C9" s="22">
        <v>700</v>
      </c>
      <c r="D9" s="3">
        <v>800</v>
      </c>
      <c r="E9" s="21">
        <v>800</v>
      </c>
      <c r="F9" s="9">
        <v>800</v>
      </c>
      <c r="G9" s="15">
        <v>2</v>
      </c>
      <c r="H9" s="32">
        <v>1600</v>
      </c>
    </row>
    <row r="10" spans="1:8" ht="13.5">
      <c r="A10" s="30" t="s">
        <v>23</v>
      </c>
      <c r="B10" s="50">
        <v>-0.0133</v>
      </c>
      <c r="C10" s="22">
        <v>375</v>
      </c>
      <c r="D10" s="3">
        <v>371</v>
      </c>
      <c r="E10" s="21">
        <v>370</v>
      </c>
      <c r="F10" s="9">
        <v>370</v>
      </c>
      <c r="G10" s="15">
        <v>190</v>
      </c>
      <c r="H10" s="32">
        <v>70400</v>
      </c>
    </row>
    <row r="11" spans="1:8" ht="13.5">
      <c r="A11" s="30" t="s">
        <v>1</v>
      </c>
      <c r="B11" s="50">
        <v>-0.1385</v>
      </c>
      <c r="C11" s="22">
        <v>65</v>
      </c>
      <c r="D11" s="3">
        <v>56</v>
      </c>
      <c r="E11" s="21">
        <v>55</v>
      </c>
      <c r="F11" s="9">
        <v>56</v>
      </c>
      <c r="G11" s="15">
        <v>80</v>
      </c>
      <c r="H11" s="32">
        <v>4430</v>
      </c>
    </row>
    <row r="12" spans="1:8" ht="13.5">
      <c r="A12" s="30" t="s">
        <v>39</v>
      </c>
      <c r="B12" s="51" t="s">
        <v>17</v>
      </c>
      <c r="C12" s="51" t="s">
        <v>17</v>
      </c>
      <c r="D12" s="3">
        <v>1175</v>
      </c>
      <c r="E12" s="21">
        <v>1175</v>
      </c>
      <c r="F12" s="9">
        <v>1175</v>
      </c>
      <c r="G12" s="15">
        <v>1651</v>
      </c>
      <c r="H12" s="32">
        <v>1939925</v>
      </c>
    </row>
    <row r="13" spans="1:8" ht="13.5">
      <c r="A13" s="30" t="s">
        <v>40</v>
      </c>
      <c r="B13" s="51" t="s">
        <v>17</v>
      </c>
      <c r="C13" s="51" t="s">
        <v>17</v>
      </c>
      <c r="D13" s="3">
        <v>449</v>
      </c>
      <c r="E13" s="21">
        <v>449</v>
      </c>
      <c r="F13" s="9">
        <v>449</v>
      </c>
      <c r="G13" s="15">
        <v>1098</v>
      </c>
      <c r="H13" s="32">
        <v>493002</v>
      </c>
    </row>
    <row r="14" spans="1:8" ht="13.5">
      <c r="A14" s="30" t="s">
        <v>24</v>
      </c>
      <c r="B14" s="50">
        <v>0</v>
      </c>
      <c r="C14" s="22">
        <v>480</v>
      </c>
      <c r="D14" s="21">
        <v>480</v>
      </c>
      <c r="E14" s="21">
        <v>480</v>
      </c>
      <c r="F14" s="9">
        <v>480</v>
      </c>
      <c r="G14" s="15">
        <v>100</v>
      </c>
      <c r="H14" s="32">
        <v>48000</v>
      </c>
    </row>
    <row r="15" spans="1:8" ht="13.5">
      <c r="A15" s="30" t="s">
        <v>2</v>
      </c>
      <c r="B15" s="50">
        <v>0.0137</v>
      </c>
      <c r="C15" s="22">
        <v>365</v>
      </c>
      <c r="D15" s="3">
        <v>370</v>
      </c>
      <c r="E15" s="21">
        <v>370</v>
      </c>
      <c r="F15" s="9">
        <v>370</v>
      </c>
      <c r="G15" s="15">
        <v>10</v>
      </c>
      <c r="H15" s="32">
        <v>3700</v>
      </c>
    </row>
    <row r="16" spans="1:8" ht="13.5">
      <c r="A16" s="30" t="s">
        <v>41</v>
      </c>
      <c r="B16" s="50">
        <v>0</v>
      </c>
      <c r="C16" s="22">
        <v>150</v>
      </c>
      <c r="D16" s="3">
        <v>150</v>
      </c>
      <c r="E16" s="21">
        <v>150</v>
      </c>
      <c r="F16" s="9">
        <v>150</v>
      </c>
      <c r="G16" s="15">
        <v>36</v>
      </c>
      <c r="H16" s="32">
        <v>5400</v>
      </c>
    </row>
    <row r="17" spans="1:8" ht="13.5">
      <c r="A17" s="30" t="s">
        <v>25</v>
      </c>
      <c r="B17" s="50">
        <v>0</v>
      </c>
      <c r="C17" s="22">
        <v>35</v>
      </c>
      <c r="D17" s="3">
        <v>35</v>
      </c>
      <c r="E17" s="21">
        <v>35</v>
      </c>
      <c r="F17" s="9">
        <v>35</v>
      </c>
      <c r="G17" s="15">
        <v>20</v>
      </c>
      <c r="H17" s="32">
        <v>700</v>
      </c>
    </row>
    <row r="18" spans="1:8" ht="13.5">
      <c r="A18" s="30" t="s">
        <v>26</v>
      </c>
      <c r="B18" s="50">
        <v>0</v>
      </c>
      <c r="C18" s="22">
        <v>60</v>
      </c>
      <c r="D18" s="3">
        <v>60</v>
      </c>
      <c r="E18" s="21">
        <v>60</v>
      </c>
      <c r="F18" s="9">
        <v>60</v>
      </c>
      <c r="G18" s="15">
        <v>220</v>
      </c>
      <c r="H18" s="32">
        <v>13200</v>
      </c>
    </row>
    <row r="19" spans="1:8" ht="13.5">
      <c r="A19" s="30" t="s">
        <v>3</v>
      </c>
      <c r="B19" s="50">
        <v>0.2</v>
      </c>
      <c r="C19" s="22">
        <v>50</v>
      </c>
      <c r="D19" s="3">
        <v>60</v>
      </c>
      <c r="E19" s="21">
        <v>52</v>
      </c>
      <c r="F19" s="9">
        <v>60</v>
      </c>
      <c r="G19" s="15">
        <v>400</v>
      </c>
      <c r="H19" s="32">
        <v>22400</v>
      </c>
    </row>
    <row r="20" spans="1:8" ht="13.5">
      <c r="A20" s="30" t="s">
        <v>42</v>
      </c>
      <c r="B20" s="51" t="s">
        <v>17</v>
      </c>
      <c r="C20" s="51" t="s">
        <v>17</v>
      </c>
      <c r="D20" s="3">
        <v>250</v>
      </c>
      <c r="E20" s="21">
        <v>250</v>
      </c>
      <c r="F20" s="9">
        <v>250</v>
      </c>
      <c r="G20" s="15">
        <v>4098</v>
      </c>
      <c r="H20" s="32">
        <v>1024500</v>
      </c>
    </row>
    <row r="21" spans="1:8" ht="13.5">
      <c r="A21" s="30" t="s">
        <v>4</v>
      </c>
      <c r="B21" s="50">
        <v>-0.1308</v>
      </c>
      <c r="C21" s="22">
        <v>84</v>
      </c>
      <c r="D21" s="21">
        <v>85</v>
      </c>
      <c r="E21" s="21">
        <v>73.01</v>
      </c>
      <c r="F21" s="9">
        <v>73.01</v>
      </c>
      <c r="G21" s="15">
        <v>855</v>
      </c>
      <c r="H21" s="32">
        <v>69232.5</v>
      </c>
    </row>
    <row r="22" spans="1:8" ht="13.5">
      <c r="A22" s="30" t="s">
        <v>43</v>
      </c>
      <c r="B22" s="51" t="s">
        <v>17</v>
      </c>
      <c r="C22" s="51" t="s">
        <v>17</v>
      </c>
      <c r="D22" s="3">
        <v>233</v>
      </c>
      <c r="E22" s="21">
        <v>233</v>
      </c>
      <c r="F22" s="9">
        <v>233</v>
      </c>
      <c r="G22" s="15">
        <v>2772</v>
      </c>
      <c r="H22" s="32">
        <v>645876</v>
      </c>
    </row>
    <row r="23" spans="1:8" ht="13.5">
      <c r="A23" s="30" t="s">
        <v>44</v>
      </c>
      <c r="B23" s="51" t="s">
        <v>17</v>
      </c>
      <c r="C23" s="51" t="s">
        <v>17</v>
      </c>
      <c r="D23" s="3">
        <v>15</v>
      </c>
      <c r="E23" s="21">
        <v>15</v>
      </c>
      <c r="F23" s="9">
        <v>15</v>
      </c>
      <c r="G23" s="15">
        <v>10</v>
      </c>
      <c r="H23" s="32">
        <v>150</v>
      </c>
    </row>
    <row r="24" spans="1:8" ht="14.25" thickBot="1">
      <c r="A24" s="34" t="s">
        <v>20</v>
      </c>
      <c r="B24" s="20">
        <v>-0.1364</v>
      </c>
      <c r="C24" s="24">
        <v>22</v>
      </c>
      <c r="D24" s="66">
        <v>19</v>
      </c>
      <c r="E24" s="23">
        <v>19</v>
      </c>
      <c r="F24" s="47">
        <v>19</v>
      </c>
      <c r="G24" s="16">
        <v>2785</v>
      </c>
      <c r="H24" s="35">
        <v>52915</v>
      </c>
    </row>
    <row r="25" spans="1:8" ht="17.25" customHeight="1" thickBot="1" thickTop="1">
      <c r="A25" s="88" t="s">
        <v>21</v>
      </c>
      <c r="B25" s="89"/>
      <c r="C25" s="89"/>
      <c r="D25" s="89"/>
      <c r="E25" s="60"/>
      <c r="F25" s="61"/>
      <c r="G25" s="62">
        <f>SUM(G2:G24)</f>
        <v>70353</v>
      </c>
      <c r="H25" s="63">
        <f>SUM(H2:H24)</f>
        <v>30268929.5</v>
      </c>
    </row>
    <row r="26" spans="1:8" ht="14.25" thickTop="1">
      <c r="A26" s="39"/>
      <c r="B26" s="31"/>
      <c r="C26" s="40"/>
      <c r="D26" s="41"/>
      <c r="E26" s="42"/>
      <c r="F26" s="40"/>
      <c r="G26" s="40"/>
      <c r="H26" s="43"/>
    </row>
    <row r="27" spans="1:8" ht="13.5">
      <c r="A27" s="39" t="s">
        <v>27</v>
      </c>
      <c r="B27" s="50">
        <v>0</v>
      </c>
      <c r="C27" s="40">
        <v>11</v>
      </c>
      <c r="D27" s="21">
        <v>12</v>
      </c>
      <c r="E27" s="21">
        <v>11</v>
      </c>
      <c r="F27" s="9">
        <v>11</v>
      </c>
      <c r="G27" s="44">
        <v>69015</v>
      </c>
      <c r="H27" s="45">
        <v>759276</v>
      </c>
    </row>
    <row r="28" spans="1:8" ht="13.5">
      <c r="A28" s="39" t="s">
        <v>18</v>
      </c>
      <c r="B28" s="50">
        <v>-0.2667</v>
      </c>
      <c r="C28" s="40">
        <v>15</v>
      </c>
      <c r="D28" s="3">
        <v>15</v>
      </c>
      <c r="E28" s="42">
        <v>11</v>
      </c>
      <c r="F28" s="9">
        <v>11</v>
      </c>
      <c r="G28" s="44">
        <v>39487</v>
      </c>
      <c r="H28" s="45">
        <v>561722.35</v>
      </c>
    </row>
    <row r="29" spans="1:8" ht="13.5">
      <c r="A29" s="39" t="s">
        <v>28</v>
      </c>
      <c r="B29" s="50">
        <v>-0.2</v>
      </c>
      <c r="C29" s="40">
        <v>5</v>
      </c>
      <c r="D29" s="21">
        <v>5</v>
      </c>
      <c r="E29" s="21">
        <v>4</v>
      </c>
      <c r="F29" s="9">
        <v>4</v>
      </c>
      <c r="G29" s="44">
        <v>1615</v>
      </c>
      <c r="H29" s="45">
        <v>7222</v>
      </c>
    </row>
    <row r="30" spans="1:8" ht="13.5">
      <c r="A30" s="39" t="s">
        <v>29</v>
      </c>
      <c r="B30" s="50">
        <v>-0.25</v>
      </c>
      <c r="C30" s="40">
        <v>4</v>
      </c>
      <c r="D30" s="21">
        <v>4</v>
      </c>
      <c r="E30" s="21">
        <v>3</v>
      </c>
      <c r="F30" s="9">
        <v>3</v>
      </c>
      <c r="G30" s="44">
        <v>842</v>
      </c>
      <c r="H30" s="45">
        <v>2926</v>
      </c>
    </row>
    <row r="31" spans="1:8" ht="13.5">
      <c r="A31" s="39" t="s">
        <v>30</v>
      </c>
      <c r="B31" s="50">
        <v>-0.7</v>
      </c>
      <c r="C31" s="40">
        <v>10</v>
      </c>
      <c r="D31" s="21">
        <v>8</v>
      </c>
      <c r="E31" s="21">
        <v>3</v>
      </c>
      <c r="F31" s="9">
        <v>3</v>
      </c>
      <c r="G31" s="44">
        <v>3824</v>
      </c>
      <c r="H31" s="45">
        <v>19164</v>
      </c>
    </row>
    <row r="32" spans="1:8" ht="13.5">
      <c r="A32" s="39" t="s">
        <v>19</v>
      </c>
      <c r="B32" s="50">
        <v>0</v>
      </c>
      <c r="C32" s="40">
        <v>5</v>
      </c>
      <c r="D32" s="41">
        <v>6</v>
      </c>
      <c r="E32" s="42">
        <v>5</v>
      </c>
      <c r="F32" s="9">
        <v>5</v>
      </c>
      <c r="G32" s="44">
        <v>9324</v>
      </c>
      <c r="H32" s="45">
        <v>52264</v>
      </c>
    </row>
    <row r="33" spans="1:8" ht="14.25" thickBot="1">
      <c r="A33" s="46" t="s">
        <v>31</v>
      </c>
      <c r="B33" s="20">
        <v>0</v>
      </c>
      <c r="C33" s="67">
        <v>5</v>
      </c>
      <c r="D33" s="23">
        <v>6</v>
      </c>
      <c r="E33" s="23">
        <v>5</v>
      </c>
      <c r="F33" s="67">
        <v>5</v>
      </c>
      <c r="G33" s="48">
        <v>9881</v>
      </c>
      <c r="H33" s="49">
        <v>55316</v>
      </c>
    </row>
    <row r="34" spans="1:8" ht="21" customHeight="1" thickBot="1" thickTop="1">
      <c r="A34" s="86" t="s">
        <v>22</v>
      </c>
      <c r="B34" s="87"/>
      <c r="C34" s="87"/>
      <c r="D34" s="87"/>
      <c r="E34" s="60"/>
      <c r="F34" s="61"/>
      <c r="G34" s="62">
        <f>SUM(G27:G33)</f>
        <v>133988</v>
      </c>
      <c r="H34" s="63">
        <f>SUM(H27:H33)</f>
        <v>1457890.35</v>
      </c>
    </row>
    <row r="35" spans="1:8" ht="24.75" customHeight="1" thickBot="1" thickTop="1">
      <c r="A35" s="36" t="s">
        <v>13</v>
      </c>
      <c r="B35" s="37"/>
      <c r="C35" s="38"/>
      <c r="D35" s="57"/>
      <c r="E35" s="57"/>
      <c r="F35" s="57"/>
      <c r="G35" s="58">
        <f>G25+G34</f>
        <v>204341</v>
      </c>
      <c r="H35" s="59">
        <f>H25+H34</f>
        <v>31726819.85</v>
      </c>
    </row>
    <row r="36" spans="1:8" ht="12.75">
      <c r="A36" s="68"/>
      <c r="B36" s="69"/>
      <c r="C36" s="70"/>
      <c r="D36" s="71"/>
      <c r="E36" s="71"/>
      <c r="F36" s="70"/>
      <c r="G36" s="72"/>
      <c r="H36" s="73"/>
    </row>
    <row r="37" spans="1:8" ht="12.75">
      <c r="A37" s="78" t="s">
        <v>45</v>
      </c>
      <c r="B37" s="74"/>
      <c r="C37" s="75"/>
      <c r="D37" s="76"/>
      <c r="E37" s="76"/>
      <c r="F37" s="75"/>
      <c r="G37" s="77"/>
      <c r="H37" s="79"/>
    </row>
    <row r="38" spans="1:8" ht="12.75">
      <c r="A38" s="78" t="s">
        <v>46</v>
      </c>
      <c r="B38" s="74"/>
      <c r="C38" s="75"/>
      <c r="D38" s="76"/>
      <c r="E38" s="76"/>
      <c r="F38" s="75"/>
      <c r="G38" s="77"/>
      <c r="H38" s="79"/>
    </row>
    <row r="39" spans="1:8" ht="12.75">
      <c r="A39" s="78" t="s">
        <v>47</v>
      </c>
      <c r="B39" s="74"/>
      <c r="C39" s="75"/>
      <c r="D39" s="76"/>
      <c r="E39" s="76"/>
      <c r="F39" s="75"/>
      <c r="G39" s="77"/>
      <c r="H39" s="79"/>
    </row>
    <row r="40" spans="1:8" ht="12.75">
      <c r="A40" s="78" t="s">
        <v>51</v>
      </c>
      <c r="B40" s="74"/>
      <c r="C40" s="75"/>
      <c r="D40" s="76"/>
      <c r="E40" s="76"/>
      <c r="F40" s="75"/>
      <c r="G40" s="77"/>
      <c r="H40" s="79"/>
    </row>
    <row r="41" spans="1:8" ht="12.75">
      <c r="A41" s="78" t="s">
        <v>50</v>
      </c>
      <c r="B41" s="74"/>
      <c r="C41" s="75"/>
      <c r="D41" s="76"/>
      <c r="E41" s="76"/>
      <c r="F41" s="75"/>
      <c r="G41" s="77"/>
      <c r="H41" s="79"/>
    </row>
    <row r="42" spans="1:8" ht="12.75">
      <c r="A42" s="78" t="s">
        <v>48</v>
      </c>
      <c r="B42" s="74"/>
      <c r="C42" s="75"/>
      <c r="D42" s="76"/>
      <c r="E42" s="76"/>
      <c r="F42" s="75"/>
      <c r="G42" s="77"/>
      <c r="H42" s="79"/>
    </row>
    <row r="43" spans="1:8" ht="13.5" thickBot="1">
      <c r="A43" s="80" t="s">
        <v>49</v>
      </c>
      <c r="B43" s="81"/>
      <c r="C43" s="82"/>
      <c r="D43" s="83"/>
      <c r="E43" s="83"/>
      <c r="F43" s="82"/>
      <c r="G43" s="84"/>
      <c r="H43" s="85"/>
    </row>
  </sheetData>
  <mergeCells count="2">
    <mergeCell ref="A34:D34"/>
    <mergeCell ref="A25:D25"/>
  </mergeCells>
  <printOptions gridLines="1" horizontalCentered="1"/>
  <pageMargins left="0.7480314960629921" right="0.7480314960629921" top="0.67" bottom="0.69" header="0.29" footer="0.26"/>
  <pageSetup fitToHeight="1" fitToWidth="1" horizontalDpi="300" verticalDpi="300" orientation="landscape" paperSize="9" scale="81" r:id="rId1"/>
  <headerFooter alignWithMargins="0">
    <oddHeader>&amp;C&amp;"Times New Roman,Bold"&amp;14Mjesečni promet Varaždinskog tržišta vrijednosnica u LIPNJU 1999.</oddHeader>
    <oddFooter>&amp;C&amp;"Times New Roman,Bold Italic"&amp;13Varaždinsko tržište vrijednosnica d.d.
Prvo hrvatsko uređeno javno tržište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="85" zoomScaleNormal="85" workbookViewId="0" topLeftCell="A1">
      <selection activeCell="E7" sqref="E7"/>
    </sheetView>
  </sheetViews>
  <sheetFormatPr defaultColWidth="9.33203125" defaultRowHeight="12.75"/>
  <cols>
    <col min="1" max="2" width="15.5" style="0" customWidth="1"/>
    <col min="3" max="3" width="13.66015625" style="0" bestFit="1" customWidth="1"/>
    <col min="4" max="4" width="14.83203125" style="4" customWidth="1"/>
    <col min="5" max="5" width="14.83203125" style="8" customWidth="1"/>
  </cols>
  <sheetData>
    <row r="1" spans="1:2" ht="25.5">
      <c r="A1" s="53" t="s">
        <v>5</v>
      </c>
      <c r="B1" s="54" t="s">
        <v>6</v>
      </c>
    </row>
    <row r="2" spans="1:5" ht="13.5">
      <c r="A2" s="52" t="s">
        <v>30</v>
      </c>
      <c r="B2" s="31">
        <v>-0.7</v>
      </c>
      <c r="D2" s="52" t="s">
        <v>27</v>
      </c>
      <c r="E2" s="40">
        <v>759276</v>
      </c>
    </row>
    <row r="3" spans="1:5" ht="13.5">
      <c r="A3" s="7" t="s">
        <v>33</v>
      </c>
      <c r="B3" s="31">
        <v>-0.3</v>
      </c>
      <c r="D3" s="7" t="s">
        <v>42</v>
      </c>
      <c r="E3" s="14">
        <v>1024500</v>
      </c>
    </row>
    <row r="4" spans="1:5" ht="13.5">
      <c r="A4" s="52" t="s">
        <v>18</v>
      </c>
      <c r="B4" s="31">
        <v>-0.2667</v>
      </c>
      <c r="D4" s="7" t="s">
        <v>39</v>
      </c>
      <c r="E4" s="14">
        <v>1939925</v>
      </c>
    </row>
    <row r="5" spans="1:5" ht="13.5">
      <c r="A5" s="52" t="s">
        <v>29</v>
      </c>
      <c r="B5" s="31">
        <v>-0.25</v>
      </c>
      <c r="D5" s="7" t="s">
        <v>37</v>
      </c>
      <c r="E5" s="14">
        <v>4064172</v>
      </c>
    </row>
    <row r="6" spans="1:5" ht="13.5">
      <c r="A6" s="52" t="s">
        <v>28</v>
      </c>
      <c r="B6" s="31">
        <v>-0.2</v>
      </c>
      <c r="D6" s="7" t="s">
        <v>0</v>
      </c>
      <c r="E6" s="14">
        <v>21750850</v>
      </c>
    </row>
    <row r="7" spans="1:5" ht="13.5">
      <c r="A7" s="7" t="s">
        <v>1</v>
      </c>
      <c r="B7" s="31">
        <v>-0.1385</v>
      </c>
      <c r="D7" s="7" t="s">
        <v>16</v>
      </c>
      <c r="E7" s="9">
        <v>2188096.85</v>
      </c>
    </row>
    <row r="8" spans="1:2" ht="13.5">
      <c r="A8" s="7" t="s">
        <v>35</v>
      </c>
      <c r="B8" s="31">
        <v>-0.1364</v>
      </c>
    </row>
    <row r="9" spans="1:2" ht="13.5">
      <c r="A9" s="7" t="s">
        <v>20</v>
      </c>
      <c r="B9" s="31">
        <v>-0.1364</v>
      </c>
    </row>
    <row r="10" spans="1:5" ht="13.5">
      <c r="A10" s="7" t="s">
        <v>4</v>
      </c>
      <c r="B10" s="31">
        <v>-0.1308</v>
      </c>
      <c r="D10" s="7" t="s">
        <v>32</v>
      </c>
      <c r="E10" s="31">
        <v>0</v>
      </c>
    </row>
    <row r="11" spans="1:5" ht="13.5">
      <c r="A11" s="7" t="s">
        <v>23</v>
      </c>
      <c r="B11" s="31">
        <v>-0.0133</v>
      </c>
      <c r="D11" s="7" t="s">
        <v>24</v>
      </c>
      <c r="E11" s="31">
        <v>0</v>
      </c>
    </row>
    <row r="12" spans="1:5" ht="13.5">
      <c r="A12" s="7" t="s">
        <v>2</v>
      </c>
      <c r="B12" s="31">
        <v>0.0137</v>
      </c>
      <c r="D12" s="7" t="s">
        <v>41</v>
      </c>
      <c r="E12" s="31">
        <v>0</v>
      </c>
    </row>
    <row r="13" spans="1:5" ht="13.5">
      <c r="A13" s="7" t="s">
        <v>38</v>
      </c>
      <c r="B13" s="31">
        <v>0.1429</v>
      </c>
      <c r="D13" s="7" t="s">
        <v>25</v>
      </c>
      <c r="E13" s="31">
        <v>0</v>
      </c>
    </row>
    <row r="14" spans="1:5" ht="13.5">
      <c r="A14" s="7" t="s">
        <v>0</v>
      </c>
      <c r="B14" s="31">
        <v>0.1892</v>
      </c>
      <c r="D14" s="7" t="s">
        <v>26</v>
      </c>
      <c r="E14" s="31">
        <v>0</v>
      </c>
    </row>
    <row r="15" spans="1:5" ht="13.5">
      <c r="A15" s="7" t="s">
        <v>36</v>
      </c>
      <c r="B15" s="31">
        <v>0.2</v>
      </c>
      <c r="D15" s="52" t="s">
        <v>27</v>
      </c>
      <c r="E15" s="31">
        <v>0</v>
      </c>
    </row>
    <row r="16" spans="1:5" ht="13.5">
      <c r="A16" s="7" t="s">
        <v>3</v>
      </c>
      <c r="B16" s="31">
        <v>0.2</v>
      </c>
      <c r="D16" s="52" t="s">
        <v>19</v>
      </c>
      <c r="E16" s="31">
        <v>0</v>
      </c>
    </row>
    <row r="17" spans="4:5" ht="13.5">
      <c r="D17" s="52" t="s">
        <v>31</v>
      </c>
      <c r="E17" s="31">
        <v>0</v>
      </c>
    </row>
    <row r="18" spans="4:5" ht="12.75">
      <c r="D18" s="7"/>
      <c r="E18" s="17"/>
    </row>
    <row r="19" spans="4:5" ht="12.75">
      <c r="D19" s="7"/>
      <c r="E19" s="18"/>
    </row>
    <row r="20" spans="4:5" ht="13.5">
      <c r="D20" s="7" t="s">
        <v>34</v>
      </c>
      <c r="E20" s="33" t="s">
        <v>17</v>
      </c>
    </row>
    <row r="21" spans="1:5" ht="13.5">
      <c r="A21" s="53" t="s">
        <v>5</v>
      </c>
      <c r="B21" s="56" t="s">
        <v>12</v>
      </c>
      <c r="D21" s="7" t="s">
        <v>37</v>
      </c>
      <c r="E21" s="33" t="s">
        <v>17</v>
      </c>
    </row>
    <row r="22" spans="1:5" ht="13.5">
      <c r="A22" s="7" t="s">
        <v>44</v>
      </c>
      <c r="B22" s="14">
        <v>150</v>
      </c>
      <c r="D22" s="7" t="s">
        <v>39</v>
      </c>
      <c r="E22" s="33" t="s">
        <v>17</v>
      </c>
    </row>
    <row r="23" spans="1:5" ht="13.5">
      <c r="A23" s="7" t="s">
        <v>25</v>
      </c>
      <c r="B23" s="14">
        <v>700</v>
      </c>
      <c r="D23" s="7" t="s">
        <v>40</v>
      </c>
      <c r="E23" s="33" t="s">
        <v>17</v>
      </c>
    </row>
    <row r="24" spans="1:5" ht="13.5">
      <c r="A24" s="7" t="s">
        <v>38</v>
      </c>
      <c r="B24" s="14">
        <v>1600</v>
      </c>
      <c r="D24" s="7" t="s">
        <v>42</v>
      </c>
      <c r="E24" s="33" t="s">
        <v>17</v>
      </c>
    </row>
    <row r="25" spans="1:5" ht="13.5">
      <c r="A25" s="7" t="s">
        <v>36</v>
      </c>
      <c r="B25" s="14">
        <v>2550</v>
      </c>
      <c r="D25" s="7" t="s">
        <v>43</v>
      </c>
      <c r="E25" s="33" t="s">
        <v>17</v>
      </c>
    </row>
    <row r="26" spans="1:5" ht="13.5">
      <c r="A26" s="52" t="s">
        <v>29</v>
      </c>
      <c r="B26" s="40">
        <v>2926</v>
      </c>
      <c r="D26" s="7" t="s">
        <v>44</v>
      </c>
      <c r="E26" s="33" t="s">
        <v>17</v>
      </c>
    </row>
    <row r="27" spans="1:5" ht="12.75">
      <c r="A27" s="7" t="s">
        <v>33</v>
      </c>
      <c r="B27" s="14">
        <v>3486</v>
      </c>
      <c r="D27" s="52"/>
      <c r="E27" s="22"/>
    </row>
    <row r="28" spans="1:5" ht="12.75">
      <c r="A28" s="7" t="s">
        <v>2</v>
      </c>
      <c r="B28" s="14">
        <v>3700</v>
      </c>
      <c r="D28" s="52"/>
      <c r="E28" s="22"/>
    </row>
    <row r="29" spans="1:5" ht="12.75">
      <c r="A29" s="7" t="s">
        <v>1</v>
      </c>
      <c r="B29" s="14">
        <v>4430</v>
      </c>
      <c r="D29" s="52"/>
      <c r="E29" s="22"/>
    </row>
    <row r="30" spans="1:2" ht="12.75">
      <c r="A30" s="7" t="s">
        <v>41</v>
      </c>
      <c r="B30" s="14">
        <v>5400</v>
      </c>
    </row>
    <row r="31" spans="1:3" ht="12.75">
      <c r="A31" s="7" t="s">
        <v>35</v>
      </c>
      <c r="B31" s="14">
        <v>5700</v>
      </c>
      <c r="C31" s="55"/>
    </row>
    <row r="32" spans="1:3" ht="12.75">
      <c r="A32" s="7" t="s">
        <v>32</v>
      </c>
      <c r="B32" s="14">
        <v>6741</v>
      </c>
      <c r="C32" s="55"/>
    </row>
    <row r="33" spans="1:3" ht="12.75">
      <c r="A33" s="52" t="s">
        <v>28</v>
      </c>
      <c r="B33" s="40">
        <v>7222</v>
      </c>
      <c r="C33" s="55"/>
    </row>
    <row r="34" spans="1:3" ht="12.75">
      <c r="A34" s="7" t="s">
        <v>26</v>
      </c>
      <c r="B34" s="14">
        <v>13200</v>
      </c>
      <c r="C34" s="55"/>
    </row>
    <row r="35" spans="1:3" ht="12.75">
      <c r="A35" s="52" t="s">
        <v>30</v>
      </c>
      <c r="B35" s="40">
        <v>19164</v>
      </c>
      <c r="C35" s="55"/>
    </row>
    <row r="36" spans="1:3" ht="12.75">
      <c r="A36" s="7" t="s">
        <v>3</v>
      </c>
      <c r="B36" s="14">
        <v>22400</v>
      </c>
      <c r="C36" s="55"/>
    </row>
    <row r="37" spans="1:3" ht="12.75">
      <c r="A37" s="7" t="s">
        <v>34</v>
      </c>
      <c r="B37" s="14">
        <v>40000</v>
      </c>
      <c r="C37" s="55"/>
    </row>
    <row r="38" spans="1:3" ht="12.75">
      <c r="A38" s="7" t="s">
        <v>24</v>
      </c>
      <c r="B38" s="14">
        <v>48000</v>
      </c>
      <c r="C38" s="19"/>
    </row>
    <row r="39" spans="1:3" ht="12.75">
      <c r="A39" s="52" t="s">
        <v>19</v>
      </c>
      <c r="B39" s="40">
        <v>52264</v>
      </c>
      <c r="C39" s="55"/>
    </row>
    <row r="40" spans="1:3" ht="12.75">
      <c r="A40" s="7" t="s">
        <v>20</v>
      </c>
      <c r="B40" s="14">
        <v>52915</v>
      </c>
      <c r="C40" s="55"/>
    </row>
    <row r="41" spans="1:3" ht="12.75">
      <c r="A41" s="52" t="s">
        <v>31</v>
      </c>
      <c r="B41" s="40">
        <v>55316</v>
      </c>
      <c r="C41" s="19"/>
    </row>
    <row r="42" spans="1:3" ht="12.75">
      <c r="A42" s="7" t="s">
        <v>4</v>
      </c>
      <c r="B42" s="14">
        <v>69232.5</v>
      </c>
      <c r="C42" s="55"/>
    </row>
    <row r="43" spans="1:3" ht="12.75">
      <c r="A43" s="7" t="s">
        <v>23</v>
      </c>
      <c r="B43" s="14">
        <v>70400</v>
      </c>
      <c r="C43" s="55"/>
    </row>
    <row r="44" spans="1:3" ht="12.75">
      <c r="A44" s="7" t="s">
        <v>40</v>
      </c>
      <c r="B44" s="14">
        <v>493002</v>
      </c>
      <c r="C44" s="55"/>
    </row>
    <row r="45" spans="1:3" ht="12.75">
      <c r="A45" s="52" t="s">
        <v>18</v>
      </c>
      <c r="B45" s="40">
        <v>561722.35</v>
      </c>
      <c r="C45" s="55"/>
    </row>
    <row r="46" spans="1:3" ht="12.75">
      <c r="A46" s="7" t="s">
        <v>43</v>
      </c>
      <c r="B46" s="14">
        <v>645876</v>
      </c>
      <c r="C46" s="19">
        <f>SUM(B22:B46)</f>
        <v>2188096.85</v>
      </c>
    </row>
    <row r="47" spans="1:3" ht="12.75">
      <c r="A47" s="52" t="s">
        <v>27</v>
      </c>
      <c r="B47" s="40">
        <v>759276</v>
      </c>
      <c r="C47" s="55"/>
    </row>
    <row r="48" spans="1:3" ht="12.75">
      <c r="A48" s="7" t="s">
        <v>42</v>
      </c>
      <c r="B48" s="14">
        <v>1024500</v>
      </c>
      <c r="C48" s="55"/>
    </row>
    <row r="49" spans="1:3" ht="12.75">
      <c r="A49" s="7" t="s">
        <v>39</v>
      </c>
      <c r="B49" s="14">
        <v>1939925</v>
      </c>
      <c r="C49" s="55"/>
    </row>
    <row r="50" spans="1:3" ht="12.75">
      <c r="A50" s="7" t="s">
        <v>37</v>
      </c>
      <c r="B50" s="14">
        <v>4064172</v>
      </c>
      <c r="C50" s="55"/>
    </row>
    <row r="51" spans="1:3" ht="12.75">
      <c r="A51" s="7" t="s">
        <v>0</v>
      </c>
      <c r="B51" s="14">
        <v>21750850</v>
      </c>
      <c r="C51" s="55"/>
    </row>
    <row r="52" ht="12.75">
      <c r="C52" s="55"/>
    </row>
    <row r="53" ht="12.75">
      <c r="C53" s="55"/>
    </row>
    <row r="54" ht="12.75">
      <c r="C54" s="55"/>
    </row>
    <row r="55" ht="12.75">
      <c r="C55" s="55"/>
    </row>
    <row r="56" ht="12.75">
      <c r="C56" s="55"/>
    </row>
    <row r="57" ht="12.75">
      <c r="C57" s="55"/>
    </row>
    <row r="58" ht="12.75">
      <c r="C58" s="55"/>
    </row>
    <row r="59" ht="12.75">
      <c r="C59" s="55"/>
    </row>
    <row r="60" ht="12.75">
      <c r="C60" s="55"/>
    </row>
    <row r="61" ht="12.75">
      <c r="C61" s="5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C6" sqref="C6:C24"/>
    </sheetView>
  </sheetViews>
  <sheetFormatPr defaultColWidth="9.33203125" defaultRowHeight="12.75"/>
  <cols>
    <col min="1" max="1" width="14.16015625" style="0" customWidth="1"/>
  </cols>
  <sheetData>
    <row r="1" spans="1:3" ht="12.75">
      <c r="A1" s="10" t="s">
        <v>14</v>
      </c>
      <c r="B1" s="11" t="s">
        <v>15</v>
      </c>
      <c r="C1" s="11" t="s">
        <v>52</v>
      </c>
    </row>
    <row r="2" spans="1:3" ht="12.75">
      <c r="A2" s="12">
        <v>36312</v>
      </c>
      <c r="B2" s="13">
        <v>281</v>
      </c>
      <c r="C2">
        <f>WEEKDAY(A2,2)</f>
        <v>2</v>
      </c>
    </row>
    <row r="3" spans="1:3" ht="12.75">
      <c r="A3" s="12">
        <v>36313</v>
      </c>
      <c r="B3" s="13">
        <v>282</v>
      </c>
      <c r="C3">
        <f aca="true" t="shared" si="0" ref="C3:C23">WEEKDAY(A3,2)</f>
        <v>3</v>
      </c>
    </row>
    <row r="4" spans="1:3" ht="12.75">
      <c r="A4" s="12">
        <v>36314</v>
      </c>
      <c r="B4" s="13">
        <v>282</v>
      </c>
      <c r="C4">
        <f t="shared" si="0"/>
        <v>4</v>
      </c>
    </row>
    <row r="5" spans="1:3" ht="12.75">
      <c r="A5" s="12">
        <v>36315</v>
      </c>
      <c r="B5" s="13">
        <v>282</v>
      </c>
      <c r="C5">
        <f t="shared" si="0"/>
        <v>5</v>
      </c>
    </row>
    <row r="6" spans="1:3" ht="12.75">
      <c r="A6" s="12">
        <v>36318</v>
      </c>
      <c r="B6" s="13">
        <v>282</v>
      </c>
      <c r="C6">
        <f t="shared" si="0"/>
        <v>1</v>
      </c>
    </row>
    <row r="7" spans="1:3" ht="12.75">
      <c r="A7" s="12">
        <v>36319</v>
      </c>
      <c r="B7" s="13">
        <v>282</v>
      </c>
      <c r="C7">
        <f t="shared" si="0"/>
        <v>2</v>
      </c>
    </row>
    <row r="8" spans="1:3" ht="12.75">
      <c r="A8" s="12">
        <v>36320</v>
      </c>
      <c r="B8" s="13">
        <v>282</v>
      </c>
      <c r="C8">
        <f t="shared" si="0"/>
        <v>3</v>
      </c>
    </row>
    <row r="9" spans="1:3" ht="12.75">
      <c r="A9" s="12">
        <v>36321</v>
      </c>
      <c r="B9" s="13">
        <v>282</v>
      </c>
      <c r="C9">
        <f t="shared" si="0"/>
        <v>4</v>
      </c>
    </row>
    <row r="10" spans="1:3" ht="12.75">
      <c r="A10" s="12">
        <v>36322</v>
      </c>
      <c r="B10" s="13">
        <v>282</v>
      </c>
      <c r="C10">
        <f t="shared" si="0"/>
        <v>5</v>
      </c>
    </row>
    <row r="11" spans="1:3" ht="12.75">
      <c r="A11" s="12">
        <v>36325</v>
      </c>
      <c r="B11" s="13">
        <v>282</v>
      </c>
      <c r="C11">
        <f t="shared" si="0"/>
        <v>1</v>
      </c>
    </row>
    <row r="12" spans="1:3" ht="12.75">
      <c r="A12" s="12">
        <v>36326</v>
      </c>
      <c r="B12" s="13">
        <v>285</v>
      </c>
      <c r="C12">
        <f t="shared" si="0"/>
        <v>2</v>
      </c>
    </row>
    <row r="13" spans="1:3" ht="12.75">
      <c r="A13" s="12">
        <v>36327</v>
      </c>
      <c r="B13" s="13">
        <v>284</v>
      </c>
      <c r="C13">
        <f t="shared" si="0"/>
        <v>3</v>
      </c>
    </row>
    <row r="14" spans="1:3" ht="12.75">
      <c r="A14" s="12">
        <v>36328</v>
      </c>
      <c r="B14" s="13">
        <v>284</v>
      </c>
      <c r="C14">
        <f t="shared" si="0"/>
        <v>4</v>
      </c>
    </row>
    <row r="15" spans="1:3" ht="12.75">
      <c r="A15" s="12">
        <v>36329</v>
      </c>
      <c r="B15" s="13">
        <v>284</v>
      </c>
      <c r="C15">
        <f t="shared" si="0"/>
        <v>5</v>
      </c>
    </row>
    <row r="16" spans="1:3" ht="12.75">
      <c r="A16" s="12">
        <v>36332</v>
      </c>
      <c r="B16" s="13">
        <v>285</v>
      </c>
      <c r="C16">
        <f t="shared" si="0"/>
        <v>1</v>
      </c>
    </row>
    <row r="17" spans="1:3" ht="12.75">
      <c r="A17" s="12">
        <v>36333</v>
      </c>
      <c r="B17" s="13">
        <v>285</v>
      </c>
      <c r="C17">
        <f t="shared" si="0"/>
        <v>2</v>
      </c>
    </row>
    <row r="18" spans="1:3" ht="12.75">
      <c r="A18" s="12">
        <v>36334</v>
      </c>
      <c r="B18" s="13">
        <v>285</v>
      </c>
      <c r="C18">
        <f t="shared" si="0"/>
        <v>3</v>
      </c>
    </row>
    <row r="19" spans="1:3" ht="12.75">
      <c r="A19" s="12">
        <v>36335</v>
      </c>
      <c r="B19" s="13">
        <v>285</v>
      </c>
      <c r="C19">
        <f t="shared" si="0"/>
        <v>4</v>
      </c>
    </row>
    <row r="20" spans="1:3" ht="12.75">
      <c r="A20" s="12">
        <v>36336</v>
      </c>
      <c r="B20" s="13">
        <v>284</v>
      </c>
      <c r="C20">
        <f t="shared" si="0"/>
        <v>5</v>
      </c>
    </row>
    <row r="21" spans="1:3" ht="12.75">
      <c r="A21" s="12">
        <v>36339</v>
      </c>
      <c r="B21" s="13">
        <v>284</v>
      </c>
      <c r="C21">
        <f t="shared" si="0"/>
        <v>1</v>
      </c>
    </row>
    <row r="22" spans="1:3" ht="12.75">
      <c r="A22" s="12">
        <v>36340</v>
      </c>
      <c r="B22" s="13">
        <v>285</v>
      </c>
      <c r="C22">
        <f t="shared" si="0"/>
        <v>2</v>
      </c>
    </row>
    <row r="23" spans="1:3" ht="12.75">
      <c r="A23" s="12">
        <v>36341</v>
      </c>
      <c r="B23" s="13">
        <v>285</v>
      </c>
      <c r="C23">
        <f t="shared" si="0"/>
        <v>3</v>
      </c>
    </row>
    <row r="24" spans="1:2" ht="12.75">
      <c r="A24" s="12"/>
      <c r="B24" s="64"/>
    </row>
  </sheetData>
  <autoFilter ref="A1:C23"/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Roman,Bold Italic"&amp;11Vrijednosti indeksa VIN u SIJEČNJU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Libor Weiser</cp:lastModifiedBy>
  <cp:lastPrinted>1999-06-30T13:02:53Z</cp:lastPrinted>
  <dcterms:created xsi:type="dcterms:W3CDTF">1997-03-31T08:07:03Z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